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Комплаенс\ОЧИҚЛИК ИНДЕКСИ\2025\"/>
    </mc:Choice>
  </mc:AlternateContent>
  <xr:revisionPtr revIDLastSave="0" documentId="13_ncr:1_{86846AD0-D8DD-4B5A-9DEA-FE0481805455}" xr6:coauthVersionLast="45" xr6:coauthVersionMax="45" xr10:uidLastSave="{00000000-0000-0000-0000-000000000000}"/>
  <bookViews>
    <workbookView xWindow="-120" yWindow="-120" windowWidth="29040" windowHeight="15840" xr2:uid="{71CBA591-CCA8-4444-9130-D7B7A5D8462B}"/>
  </bookViews>
  <sheets>
    <sheet name="Лист1" sheetId="1" r:id="rId1"/>
  </sheets>
  <definedNames>
    <definedName name="_xlnm._FilterDatabase" localSheetId="0" hidden="1">Лист1!$A$4:$M$5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1" l="1"/>
  <c r="M13" i="1"/>
  <c r="M12" i="1"/>
  <c r="L12" i="1"/>
  <c r="L11" i="1"/>
  <c r="M11" i="1"/>
  <c r="L10" i="1"/>
  <c r="M10" i="1"/>
  <c r="M9" i="1"/>
  <c r="L9" i="1"/>
  <c r="M8" i="1" l="1"/>
  <c r="M7" i="1"/>
  <c r="M6" i="1"/>
  <c r="M5" i="1"/>
  <c r="L8" i="1"/>
  <c r="L7" i="1"/>
  <c r="L6" i="1"/>
  <c r="L5" i="1"/>
</calcChain>
</file>

<file path=xl/sharedStrings.xml><?xml version="1.0" encoding="utf-8"?>
<sst xmlns="http://schemas.openxmlformats.org/spreadsheetml/2006/main" count="70" uniqueCount="37">
  <si>
    <t>07.02.2025</t>
  </si>
  <si>
    <t>ALFA STROY ZAR MChJ</t>
  </si>
  <si>
    <t>инвестиция дастурлари доирасида</t>
  </si>
  <si>
    <t>шт</t>
  </si>
  <si>
    <t>Договор электронных торгов (COOPERATION)</t>
  </si>
  <si>
    <t>Работы по строительству нежилых зданий</t>
  </si>
  <si>
    <t xml:space="preserve">Харид амалга оширилган қиймат 
(минг сўмда)
</t>
  </si>
  <si>
    <t xml:space="preserve">Харид бошланғич қиймати
(минг сўмда)
</t>
  </si>
  <si>
    <t xml:space="preserve">Етказиб бериш муддати 
(кун, иш куни ёки сутка)
</t>
  </si>
  <si>
    <t xml:space="preserve">Шартнома  санаси
</t>
  </si>
  <si>
    <t>СТИР рақами</t>
  </si>
  <si>
    <t xml:space="preserve">Етказиб берувчи номи  </t>
  </si>
  <si>
    <t>Молиялаштириш манбаи</t>
  </si>
  <si>
    <t>Лот рақами</t>
  </si>
  <si>
    <t xml:space="preserve">Миқдори
(ўлчов бирлиги)
</t>
  </si>
  <si>
    <t>Категорияси</t>
  </si>
  <si>
    <t xml:space="preserve">Харид предмети (маҳсулот, 
иш, хизмат)
</t>
  </si>
  <si>
    <t>Буюртмачи СТИР рақами</t>
  </si>
  <si>
    <t>Т/Р</t>
  </si>
  <si>
    <t>Услуга по капитальному ремонту нежилого здания</t>
  </si>
  <si>
    <t>NAV PRO BUILDINGS MCHJ</t>
  </si>
  <si>
    <t>SL1162420</t>
  </si>
  <si>
    <t>SL1165187</t>
  </si>
  <si>
    <t>Услуга по текущему ремонту кабинетов, коридоров, лестничных маршей, столовой и стадиона</t>
  </si>
  <si>
    <t>SL1169524</t>
  </si>
  <si>
    <t>Комбинат ўз маблағлари ҳисобидан</t>
  </si>
  <si>
    <t>ZARAFSHON BEST BUILD MCHJ</t>
  </si>
  <si>
    <t>SL1183432</t>
  </si>
  <si>
    <t xml:space="preserve"> </t>
  </si>
  <si>
    <t>SL1341134</t>
  </si>
  <si>
    <t>XATIRCHI BEST XK</t>
  </si>
  <si>
    <t>SL1341469</t>
  </si>
  <si>
    <t>SL1343764</t>
  </si>
  <si>
    <t>ULUGVOR QURILISH MCHJ</t>
  </si>
  <si>
    <t>SL1346825</t>
  </si>
  <si>
    <t>SL1348908</t>
  </si>
  <si>
    <t xml:space="preserve">2025 йил III-чорак давомида қурилиш, реконструкция қилиш ва таъмирлаш ишлари бўйича ўтказилган танловлар (тендерлар) тўғрисидаги  МАЪЛУМОТЛАР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</si>
</sst>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164" fontId="3" fillId="0" borderId="2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97D3D-963F-45B7-870D-2AD8D583CA1A}">
  <dimension ref="A2:M1005"/>
  <sheetViews>
    <sheetView tabSelected="1" zoomScale="85" zoomScaleNormal="85" workbookViewId="0">
      <selection activeCell="C2" sqref="C2:L2"/>
    </sheetView>
  </sheetViews>
  <sheetFormatPr defaultRowHeight="15" x14ac:dyDescent="0.25"/>
  <cols>
    <col min="1" max="1" width="6.140625" style="1" customWidth="1"/>
    <col min="2" max="2" width="13.5703125" style="1" customWidth="1"/>
    <col min="3" max="4" width="34.42578125" style="1" customWidth="1"/>
    <col min="5" max="5" width="14.7109375" style="1" customWidth="1"/>
    <col min="6" max="6" width="22" style="1" customWidth="1"/>
    <col min="7" max="7" width="27" style="1" customWidth="1"/>
    <col min="8" max="8" width="27.7109375" style="1" customWidth="1"/>
    <col min="9" max="9" width="16.7109375" style="1" customWidth="1"/>
    <col min="10" max="10" width="16.5703125" style="1" customWidth="1"/>
    <col min="11" max="11" width="17.85546875" style="1" customWidth="1"/>
    <col min="12" max="12" width="21.5703125" style="1" customWidth="1"/>
    <col min="13" max="13" width="23.140625" style="1" customWidth="1"/>
  </cols>
  <sheetData>
    <row r="2" spans="1:13" ht="57.75" customHeight="1" x14ac:dyDescent="0.25">
      <c r="C2" s="15" t="s">
        <v>36</v>
      </c>
      <c r="D2" s="15"/>
      <c r="E2" s="15"/>
      <c r="F2" s="15"/>
      <c r="G2" s="15"/>
      <c r="H2" s="15"/>
      <c r="I2" s="15"/>
      <c r="J2" s="15"/>
      <c r="K2" s="15"/>
      <c r="L2" s="15"/>
    </row>
    <row r="3" spans="1:13" ht="15.75" thickBot="1" x14ac:dyDescent="0.3"/>
    <row r="4" spans="1:13" s="7" customFormat="1" ht="84" customHeight="1" thickBot="1" x14ac:dyDescent="0.35">
      <c r="A4" s="11" t="s">
        <v>18</v>
      </c>
      <c r="B4" s="10" t="s">
        <v>17</v>
      </c>
      <c r="C4" s="10" t="s">
        <v>16</v>
      </c>
      <c r="D4" s="10" t="s">
        <v>15</v>
      </c>
      <c r="E4" s="10" t="s">
        <v>14</v>
      </c>
      <c r="F4" s="10" t="s">
        <v>13</v>
      </c>
      <c r="G4" s="10" t="s">
        <v>12</v>
      </c>
      <c r="H4" s="10" t="s">
        <v>11</v>
      </c>
      <c r="I4" s="10" t="s">
        <v>10</v>
      </c>
      <c r="J4" s="10" t="s">
        <v>9</v>
      </c>
      <c r="K4" s="10" t="s">
        <v>8</v>
      </c>
      <c r="L4" s="9" t="s">
        <v>7</v>
      </c>
      <c r="M4" s="8" t="s">
        <v>6</v>
      </c>
    </row>
    <row r="5" spans="1:13" ht="34.5" customHeight="1" x14ac:dyDescent="0.25">
      <c r="A5" s="6">
        <v>1</v>
      </c>
      <c r="B5" s="5">
        <v>308425864</v>
      </c>
      <c r="C5" s="3" t="s">
        <v>5</v>
      </c>
      <c r="D5" s="3" t="s">
        <v>4</v>
      </c>
      <c r="E5" s="3" t="s">
        <v>3</v>
      </c>
      <c r="F5" s="3" t="s">
        <v>22</v>
      </c>
      <c r="G5" s="3" t="s">
        <v>2</v>
      </c>
      <c r="H5" s="3" t="s">
        <v>1</v>
      </c>
      <c r="I5" s="3">
        <v>306786078</v>
      </c>
      <c r="J5" s="4" t="s">
        <v>0</v>
      </c>
      <c r="K5" s="3"/>
      <c r="L5" s="2">
        <f>9910280050.01/1000</f>
        <v>9910280.0500099994</v>
      </c>
      <c r="M5" s="2">
        <f>9910280050.01/1000</f>
        <v>9910280.0500099994</v>
      </c>
    </row>
    <row r="6" spans="1:13" ht="30" x14ac:dyDescent="0.25">
      <c r="A6" s="6">
        <v>2</v>
      </c>
      <c r="B6" s="5">
        <v>308425864</v>
      </c>
      <c r="C6" s="12" t="s">
        <v>19</v>
      </c>
      <c r="D6" s="3" t="s">
        <v>4</v>
      </c>
      <c r="E6" s="3" t="s">
        <v>3</v>
      </c>
      <c r="F6" s="6" t="s">
        <v>21</v>
      </c>
      <c r="G6" s="12" t="s">
        <v>25</v>
      </c>
      <c r="H6" s="6" t="s">
        <v>20</v>
      </c>
      <c r="I6" s="6">
        <v>305795455</v>
      </c>
      <c r="J6" s="13">
        <v>45691</v>
      </c>
      <c r="K6" s="6"/>
      <c r="L6" s="2">
        <f>1057811949/1000</f>
        <v>1057811.949</v>
      </c>
      <c r="M6" s="14">
        <f>1049490750.01/1000</f>
        <v>1049490.7500100001</v>
      </c>
    </row>
    <row r="7" spans="1:13" ht="45" x14ac:dyDescent="0.25">
      <c r="A7" s="6">
        <v>3</v>
      </c>
      <c r="B7" s="5">
        <v>308425864</v>
      </c>
      <c r="C7" s="12" t="s">
        <v>23</v>
      </c>
      <c r="D7" s="3" t="s">
        <v>4</v>
      </c>
      <c r="E7" s="3" t="s">
        <v>3</v>
      </c>
      <c r="F7" s="6" t="s">
        <v>24</v>
      </c>
      <c r="G7" s="12" t="s">
        <v>25</v>
      </c>
      <c r="H7" s="6" t="s">
        <v>26</v>
      </c>
      <c r="I7" s="6">
        <v>305765714</v>
      </c>
      <c r="J7" s="13">
        <v>45701</v>
      </c>
      <c r="K7" s="6"/>
      <c r="L7" s="2">
        <f>18810939774/1000</f>
        <v>18810939.774</v>
      </c>
      <c r="M7" s="14">
        <f>18810930367.76/1000</f>
        <v>18810930.367759999</v>
      </c>
    </row>
    <row r="8" spans="1:13" ht="30" x14ac:dyDescent="0.25">
      <c r="A8" s="6">
        <v>4</v>
      </c>
      <c r="B8" s="5">
        <v>308425864</v>
      </c>
      <c r="C8" s="12" t="s">
        <v>19</v>
      </c>
      <c r="D8" s="3" t="s">
        <v>4</v>
      </c>
      <c r="E8" s="3" t="s">
        <v>3</v>
      </c>
      <c r="F8" s="6" t="s">
        <v>27</v>
      </c>
      <c r="G8" s="12" t="s">
        <v>25</v>
      </c>
      <c r="H8" s="6" t="s">
        <v>20</v>
      </c>
      <c r="I8" s="6">
        <v>305795455</v>
      </c>
      <c r="J8" s="13">
        <v>45722</v>
      </c>
      <c r="K8" s="6"/>
      <c r="L8" s="2">
        <f>1505000000/1000</f>
        <v>1505000</v>
      </c>
      <c r="M8" s="2">
        <f>1494045000.01/1000</f>
        <v>1494045.0000100001</v>
      </c>
    </row>
    <row r="9" spans="1:13" ht="30" x14ac:dyDescent="0.25">
      <c r="A9" s="6">
        <v>5</v>
      </c>
      <c r="B9" s="5">
        <v>308425864</v>
      </c>
      <c r="C9" s="3" t="s">
        <v>5</v>
      </c>
      <c r="D9" s="3" t="s">
        <v>4</v>
      </c>
      <c r="E9" s="3" t="s">
        <v>3</v>
      </c>
      <c r="F9" s="6" t="s">
        <v>29</v>
      </c>
      <c r="G9" s="3" t="s">
        <v>2</v>
      </c>
      <c r="H9" s="6" t="s">
        <v>20</v>
      </c>
      <c r="I9" s="6">
        <v>305795455</v>
      </c>
      <c r="J9" s="13">
        <v>45915</v>
      </c>
      <c r="K9" s="6"/>
      <c r="L9" s="2">
        <f>660653441/1000</f>
        <v>660653.44099999999</v>
      </c>
      <c r="M9" s="2">
        <f>657645000.01/1000</f>
        <v>657645.00000999996</v>
      </c>
    </row>
    <row r="10" spans="1:13" ht="30" x14ac:dyDescent="0.25">
      <c r="A10" s="6">
        <v>6</v>
      </c>
      <c r="B10" s="5">
        <v>308425864</v>
      </c>
      <c r="C10" s="12" t="s">
        <v>19</v>
      </c>
      <c r="D10" s="3" t="s">
        <v>4</v>
      </c>
      <c r="E10" s="3" t="s">
        <v>3</v>
      </c>
      <c r="F10" s="6" t="s">
        <v>31</v>
      </c>
      <c r="G10" s="12" t="s">
        <v>25</v>
      </c>
      <c r="H10" s="6" t="s">
        <v>30</v>
      </c>
      <c r="I10" s="6">
        <v>303126171</v>
      </c>
      <c r="J10" s="13">
        <v>45915</v>
      </c>
      <c r="K10" s="6"/>
      <c r="L10" s="2">
        <f>540000000/1000</f>
        <v>540000</v>
      </c>
      <c r="M10" s="2">
        <f>534990000/1000</f>
        <v>534990</v>
      </c>
    </row>
    <row r="11" spans="1:13" ht="30" x14ac:dyDescent="0.25">
      <c r="A11" s="6">
        <v>7</v>
      </c>
      <c r="B11" s="5">
        <v>308425864</v>
      </c>
      <c r="C11" s="3" t="s">
        <v>5</v>
      </c>
      <c r="D11" s="3" t="s">
        <v>4</v>
      </c>
      <c r="E11" s="3" t="s">
        <v>3</v>
      </c>
      <c r="F11" s="6" t="s">
        <v>32</v>
      </c>
      <c r="G11" s="12" t="s">
        <v>25</v>
      </c>
      <c r="H11" s="6" t="s">
        <v>30</v>
      </c>
      <c r="I11" s="6">
        <v>303126171</v>
      </c>
      <c r="J11" s="13">
        <v>45919</v>
      </c>
      <c r="K11" s="6"/>
      <c r="L11" s="2">
        <f>941532581/1000</f>
        <v>941532.58100000001</v>
      </c>
      <c r="M11" s="2">
        <f>897000000/1000</f>
        <v>897000</v>
      </c>
    </row>
    <row r="12" spans="1:13" ht="30" x14ac:dyDescent="0.25">
      <c r="A12" s="6">
        <v>8</v>
      </c>
      <c r="B12" s="5">
        <v>308425864</v>
      </c>
      <c r="C12" s="3" t="s">
        <v>5</v>
      </c>
      <c r="D12" s="3" t="s">
        <v>4</v>
      </c>
      <c r="E12" s="3" t="s">
        <v>3</v>
      </c>
      <c r="F12" s="6" t="s">
        <v>34</v>
      </c>
      <c r="G12" s="3" t="s">
        <v>2</v>
      </c>
      <c r="H12" s="6" t="s">
        <v>33</v>
      </c>
      <c r="I12" s="6">
        <v>306662114</v>
      </c>
      <c r="J12" s="13">
        <v>45924</v>
      </c>
      <c r="K12" s="6"/>
      <c r="L12" s="2">
        <f>37803356725/1000</f>
        <v>37803356.725000001</v>
      </c>
      <c r="M12" s="2">
        <f>37802998600.01/1000</f>
        <v>37802998.60001</v>
      </c>
    </row>
    <row r="13" spans="1:13" ht="30" x14ac:dyDescent="0.25">
      <c r="A13" s="6">
        <v>9</v>
      </c>
      <c r="B13" s="5">
        <v>308425864</v>
      </c>
      <c r="C13" s="3" t="s">
        <v>5</v>
      </c>
      <c r="D13" s="3" t="s">
        <v>4</v>
      </c>
      <c r="E13" s="3" t="s">
        <v>3</v>
      </c>
      <c r="F13" s="6" t="s">
        <v>35</v>
      </c>
      <c r="G13" s="12" t="s">
        <v>25</v>
      </c>
      <c r="H13" s="6" t="s">
        <v>20</v>
      </c>
      <c r="I13" s="6">
        <v>305795455</v>
      </c>
      <c r="J13" s="13">
        <v>45929</v>
      </c>
      <c r="K13" s="6"/>
      <c r="L13" s="2">
        <f>3144011192/1000</f>
        <v>3144011.1919999998</v>
      </c>
      <c r="M13" s="2">
        <f>3142195340.01/1000</f>
        <v>3142195.3400100004</v>
      </c>
    </row>
    <row r="14" spans="1:13" x14ac:dyDescent="0.25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 x14ac:dyDescent="0.25">
      <c r="A15"/>
      <c r="B15"/>
      <c r="C15" t="s">
        <v>28</v>
      </c>
      <c r="D15"/>
      <c r="E15"/>
      <c r="F15"/>
      <c r="G15"/>
      <c r="H15"/>
      <c r="I15"/>
      <c r="J15"/>
      <c r="K15"/>
      <c r="L15"/>
      <c r="M15"/>
    </row>
    <row r="16" spans="1:13" x14ac:dyDescent="0.2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x14ac:dyDescent="0.2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5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2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2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2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2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x14ac:dyDescent="0.2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x14ac:dyDescent="0.2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x14ac:dyDescent="0.2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x14ac:dyDescent="0.2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x14ac:dyDescent="0.2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x14ac:dyDescent="0.2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2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x14ac:dyDescent="0.2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2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2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x14ac:dyDescent="0.2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x14ac:dyDescent="0.2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x14ac:dyDescent="0.2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x14ac:dyDescent="0.2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x14ac:dyDescent="0.2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x14ac:dyDescent="0.2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x14ac:dyDescent="0.2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x14ac:dyDescent="0.2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x14ac:dyDescent="0.2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x14ac:dyDescent="0.2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x14ac:dyDescent="0.2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x14ac:dyDescent="0.2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x14ac:dyDescent="0.2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x14ac:dyDescent="0.2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x14ac:dyDescent="0.2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x14ac:dyDescent="0.2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x14ac:dyDescent="0.2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x14ac:dyDescent="0.2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x14ac:dyDescent="0.2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x14ac:dyDescent="0.2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x14ac:dyDescent="0.2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x14ac:dyDescent="0.2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x14ac:dyDescent="0.2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x14ac:dyDescent="0.2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2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2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</row>
    <row r="358" spans="1:13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</row>
    <row r="359" spans="1:13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</row>
    <row r="360" spans="1:13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</row>
    <row r="361" spans="1:13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</row>
    <row r="363" spans="1:13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</row>
    <row r="365" spans="1:13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</row>
    <row r="368" spans="1:13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</row>
    <row r="369" spans="1:13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</row>
    <row r="370" spans="1:13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 spans="1:13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</row>
    <row r="375" spans="1:13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</row>
    <row r="377" spans="1:13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</row>
    <row r="378" spans="1:13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</row>
    <row r="379" spans="1:13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</row>
    <row r="380" spans="1:13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</row>
    <row r="381" spans="1:13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</row>
    <row r="382" spans="1:13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</row>
    <row r="383" spans="1:13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</row>
    <row r="384" spans="1:13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</row>
    <row r="385" spans="1:13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</row>
    <row r="386" spans="1:13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</row>
    <row r="387" spans="1:13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</row>
    <row r="388" spans="1:13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</row>
    <row r="389" spans="1:13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</row>
    <row r="390" spans="1:13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</row>
    <row r="391" spans="1:13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</row>
    <row r="392" spans="1:13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</row>
    <row r="393" spans="1:13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3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</row>
    <row r="395" spans="1:13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</row>
    <row r="397" spans="1:13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</row>
    <row r="398" spans="1:13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</row>
    <row r="399" spans="1:13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</row>
    <row r="400" spans="1:13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</row>
    <row r="401" spans="1:13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</row>
    <row r="402" spans="1:13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</row>
    <row r="403" spans="1:13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</row>
    <row r="404" spans="1:13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</row>
    <row r="405" spans="1:13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</row>
    <row r="406" spans="1:13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</row>
    <row r="407" spans="1:13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</row>
    <row r="408" spans="1:13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</row>
    <row r="409" spans="1:13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</row>
    <row r="410" spans="1:13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</row>
    <row r="411" spans="1:13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</row>
    <row r="412" spans="1:13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</row>
    <row r="413" spans="1:13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</row>
    <row r="414" spans="1:13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</row>
    <row r="415" spans="1:13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</row>
    <row r="416" spans="1:13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</row>
    <row r="417" spans="1:13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</row>
    <row r="418" spans="1:13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</row>
    <row r="419" spans="1:13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</row>
    <row r="420" spans="1:13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</row>
    <row r="421" spans="1:13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</row>
    <row r="422" spans="1:13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</row>
    <row r="423" spans="1:13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</row>
    <row r="424" spans="1:13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</row>
    <row r="425" spans="1:13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</row>
    <row r="426" spans="1:13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</row>
    <row r="427" spans="1:13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</row>
    <row r="428" spans="1:13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</row>
    <row r="429" spans="1:13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</row>
    <row r="430" spans="1:13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</row>
    <row r="431" spans="1:13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</row>
    <row r="432" spans="1:13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</row>
    <row r="433" spans="1:13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</row>
    <row r="434" spans="1:13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</row>
    <row r="435" spans="1:13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</row>
    <row r="436" spans="1:13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</row>
    <row r="437" spans="1:13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</row>
    <row r="438" spans="1:13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</row>
    <row r="439" spans="1:13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</row>
    <row r="440" spans="1:13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</row>
    <row r="441" spans="1:13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</row>
    <row r="442" spans="1:13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</row>
    <row r="443" spans="1:13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</row>
    <row r="444" spans="1:13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</row>
    <row r="445" spans="1:13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</row>
    <row r="446" spans="1:13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</row>
    <row r="447" spans="1:13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</row>
    <row r="448" spans="1:13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</row>
    <row r="449" spans="1:13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</row>
    <row r="450" spans="1:13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</row>
    <row r="451" spans="1:13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</row>
    <row r="452" spans="1:13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</row>
    <row r="453" spans="1:13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</row>
    <row r="454" spans="1:13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</row>
    <row r="455" spans="1:13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</row>
    <row r="456" spans="1:13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</row>
    <row r="457" spans="1:13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</row>
    <row r="458" spans="1:13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</row>
    <row r="459" spans="1:13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</row>
    <row r="460" spans="1:13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</row>
    <row r="461" spans="1:13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</row>
    <row r="462" spans="1:13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</row>
    <row r="463" spans="1:13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</row>
    <row r="464" spans="1:13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</row>
    <row r="465" spans="1:13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</row>
    <row r="466" spans="1:13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</row>
    <row r="467" spans="1:13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</row>
    <row r="468" spans="1:13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</row>
    <row r="469" spans="1:13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</row>
    <row r="470" spans="1:13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</row>
    <row r="471" spans="1:13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</row>
    <row r="472" spans="1:13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</row>
    <row r="473" spans="1:13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</row>
    <row r="474" spans="1:13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</row>
    <row r="475" spans="1:13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</row>
    <row r="476" spans="1:13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</row>
    <row r="477" spans="1:13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</row>
    <row r="478" spans="1:13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</row>
    <row r="479" spans="1:13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</row>
    <row r="480" spans="1:13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</row>
    <row r="481" spans="1:13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</row>
    <row r="482" spans="1:13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</row>
    <row r="483" spans="1:13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</row>
    <row r="484" spans="1:13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</row>
    <row r="485" spans="1:13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</row>
    <row r="486" spans="1:13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</row>
    <row r="487" spans="1:13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</row>
    <row r="488" spans="1:13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</row>
    <row r="489" spans="1:13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</row>
    <row r="490" spans="1:13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</row>
    <row r="491" spans="1:13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</row>
    <row r="492" spans="1:13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</row>
    <row r="493" spans="1:13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</row>
    <row r="494" spans="1:13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</row>
    <row r="495" spans="1:13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</row>
    <row r="496" spans="1:13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</row>
    <row r="497" spans="1:13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</row>
    <row r="498" spans="1:13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</row>
    <row r="499" spans="1:13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</row>
    <row r="500" spans="1:13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</row>
    <row r="501" spans="1:13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</row>
    <row r="502" spans="1:13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</row>
    <row r="503" spans="1:13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</row>
    <row r="504" spans="1:13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</row>
    <row r="505" spans="1:13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</row>
    <row r="506" spans="1:13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</row>
    <row r="507" spans="1:13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</row>
    <row r="508" spans="1:13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</row>
    <row r="509" spans="1:13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</row>
    <row r="510" spans="1:13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</row>
    <row r="511" spans="1:13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</row>
    <row r="512" spans="1:13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</row>
    <row r="513" spans="1:13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</row>
    <row r="514" spans="1:13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</row>
    <row r="515" spans="1:13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</row>
    <row r="516" spans="1:13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</row>
    <row r="517" spans="1:13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</row>
    <row r="518" spans="1:13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</row>
    <row r="519" spans="1:13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</row>
    <row r="520" spans="1:13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</row>
    <row r="521" spans="1:13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</row>
    <row r="522" spans="1:13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</row>
    <row r="523" spans="1:13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</row>
    <row r="524" spans="1:13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</row>
    <row r="525" spans="1:13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</row>
    <row r="526" spans="1:13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</row>
    <row r="527" spans="1:13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</row>
    <row r="528" spans="1:13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</row>
    <row r="529" spans="1:13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</row>
    <row r="530" spans="1:13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</row>
    <row r="531" spans="1:13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</row>
    <row r="532" spans="1:13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</row>
    <row r="533" spans="1:13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</row>
    <row r="534" spans="1:13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</row>
    <row r="535" spans="1:13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</row>
    <row r="536" spans="1:13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</row>
    <row r="537" spans="1:13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</row>
    <row r="538" spans="1:13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</row>
    <row r="539" spans="1:13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</row>
    <row r="540" spans="1:13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</row>
    <row r="541" spans="1:13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</row>
    <row r="542" spans="1:13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</row>
    <row r="543" spans="1:13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</row>
    <row r="544" spans="1:13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</row>
    <row r="545" spans="1:13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</row>
    <row r="546" spans="1:13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</row>
    <row r="547" spans="1:13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</row>
    <row r="548" spans="1:13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</row>
    <row r="549" spans="1:13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</row>
    <row r="550" spans="1:13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</row>
    <row r="551" spans="1:13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</row>
    <row r="552" spans="1:13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</row>
    <row r="553" spans="1:13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</row>
    <row r="554" spans="1:13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</row>
    <row r="555" spans="1:13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</row>
    <row r="556" spans="1:13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</row>
    <row r="557" spans="1:13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</row>
    <row r="558" spans="1:13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</row>
    <row r="559" spans="1:13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</row>
    <row r="560" spans="1:13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</row>
    <row r="561" spans="1:13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</row>
    <row r="562" spans="1:13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</row>
    <row r="563" spans="1:13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</row>
    <row r="564" spans="1:13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</row>
    <row r="565" spans="1:13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</row>
    <row r="566" spans="1:13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</row>
    <row r="567" spans="1:13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</row>
    <row r="568" spans="1:13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</row>
    <row r="569" spans="1:13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</row>
    <row r="570" spans="1:13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</row>
    <row r="571" spans="1:13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</row>
    <row r="572" spans="1:13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</row>
    <row r="573" spans="1:13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</row>
    <row r="574" spans="1:13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</row>
    <row r="575" spans="1:13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</row>
    <row r="576" spans="1:13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</row>
    <row r="577" spans="1:13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</row>
    <row r="578" spans="1:13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</row>
    <row r="579" spans="1:13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</row>
    <row r="580" spans="1:13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</row>
    <row r="581" spans="1:13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</row>
    <row r="582" spans="1:13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</row>
    <row r="583" spans="1:13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</row>
    <row r="584" spans="1:13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</row>
    <row r="585" spans="1:13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</row>
    <row r="586" spans="1:13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</row>
    <row r="587" spans="1:13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</row>
    <row r="588" spans="1:13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</row>
    <row r="589" spans="1:13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</row>
    <row r="590" spans="1:13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</row>
    <row r="591" spans="1:13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</row>
    <row r="592" spans="1:13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</row>
    <row r="593" spans="1:13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</row>
    <row r="594" spans="1:13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</row>
    <row r="595" spans="1:13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</row>
    <row r="596" spans="1:13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</row>
    <row r="597" spans="1:13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</row>
    <row r="598" spans="1:13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</row>
    <row r="599" spans="1:13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</row>
    <row r="600" spans="1:13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</row>
    <row r="601" spans="1:13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</row>
    <row r="602" spans="1:13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</row>
    <row r="603" spans="1:13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</row>
    <row r="604" spans="1:13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</row>
    <row r="605" spans="1:13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</row>
    <row r="606" spans="1:13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</row>
    <row r="607" spans="1:13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</row>
    <row r="608" spans="1:13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</row>
    <row r="609" spans="1:13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</row>
    <row r="610" spans="1:13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</row>
    <row r="611" spans="1:13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</row>
    <row r="612" spans="1:13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</row>
    <row r="613" spans="1:13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</row>
    <row r="614" spans="1:13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</row>
    <row r="615" spans="1:13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</row>
    <row r="616" spans="1:13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</row>
    <row r="617" spans="1:13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</row>
    <row r="618" spans="1:13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</row>
    <row r="619" spans="1:13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</row>
    <row r="620" spans="1:13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</row>
    <row r="621" spans="1:13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</row>
    <row r="622" spans="1:13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</row>
    <row r="623" spans="1:13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</row>
    <row r="624" spans="1:13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</row>
    <row r="625" spans="1:13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</row>
    <row r="626" spans="1:13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</row>
    <row r="627" spans="1:13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</row>
    <row r="628" spans="1:13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</row>
    <row r="629" spans="1:13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</row>
    <row r="630" spans="1:13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</row>
    <row r="631" spans="1:13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</row>
    <row r="632" spans="1:13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</row>
    <row r="633" spans="1:13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</row>
    <row r="634" spans="1:13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</row>
    <row r="635" spans="1:13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</row>
    <row r="636" spans="1:13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</row>
    <row r="637" spans="1:13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</row>
    <row r="638" spans="1:13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</row>
    <row r="639" spans="1:13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</row>
    <row r="640" spans="1:13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</row>
    <row r="641" spans="1:13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</row>
    <row r="642" spans="1:13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</row>
    <row r="643" spans="1:13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</row>
    <row r="644" spans="1:13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</row>
    <row r="645" spans="1:13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</row>
    <row r="646" spans="1:13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</row>
    <row r="647" spans="1:13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</row>
    <row r="648" spans="1:13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</row>
    <row r="649" spans="1:13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</row>
    <row r="650" spans="1:13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</row>
    <row r="651" spans="1:13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</row>
    <row r="652" spans="1:13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</row>
    <row r="653" spans="1:13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</row>
    <row r="654" spans="1:13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</row>
    <row r="655" spans="1:13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</row>
    <row r="656" spans="1:13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</row>
    <row r="657" spans="1:13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</row>
    <row r="658" spans="1:13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</row>
    <row r="659" spans="1:13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</row>
    <row r="660" spans="1:13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</row>
    <row r="661" spans="1:13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</row>
    <row r="662" spans="1:13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</row>
    <row r="663" spans="1:13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</row>
    <row r="664" spans="1:13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</row>
    <row r="665" spans="1:13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</row>
    <row r="666" spans="1:13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</row>
    <row r="667" spans="1:13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</row>
    <row r="668" spans="1:13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</row>
    <row r="669" spans="1:13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</row>
    <row r="670" spans="1:13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</row>
    <row r="671" spans="1:13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</row>
    <row r="672" spans="1:13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</row>
    <row r="673" spans="1:13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</row>
    <row r="674" spans="1:13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</row>
    <row r="675" spans="1:13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</row>
    <row r="676" spans="1:13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</row>
    <row r="677" spans="1:13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</row>
    <row r="678" spans="1:13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</row>
    <row r="679" spans="1:13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</row>
    <row r="680" spans="1:13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</row>
    <row r="681" spans="1:13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</row>
    <row r="682" spans="1:13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</row>
    <row r="683" spans="1:13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</row>
    <row r="684" spans="1:13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</row>
    <row r="685" spans="1:13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</row>
    <row r="686" spans="1:13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</row>
    <row r="687" spans="1:13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</row>
    <row r="688" spans="1:13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</row>
    <row r="689" spans="1:13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</row>
    <row r="690" spans="1:13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</row>
    <row r="691" spans="1:13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</row>
    <row r="692" spans="1:13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</row>
    <row r="693" spans="1:13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</row>
    <row r="694" spans="1:13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</row>
    <row r="695" spans="1:13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</row>
    <row r="696" spans="1:13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</row>
    <row r="697" spans="1:13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</row>
    <row r="698" spans="1:13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</row>
    <row r="699" spans="1:13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</row>
    <row r="700" spans="1:13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</row>
    <row r="701" spans="1:13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</row>
    <row r="702" spans="1:13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</row>
    <row r="703" spans="1:13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</row>
    <row r="704" spans="1:13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</row>
    <row r="705" spans="1:13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</row>
    <row r="706" spans="1:13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</row>
    <row r="707" spans="1:13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</row>
    <row r="708" spans="1:13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</row>
    <row r="709" spans="1:13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</row>
    <row r="710" spans="1:13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</row>
    <row r="711" spans="1:13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</row>
    <row r="712" spans="1:13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</row>
    <row r="713" spans="1:13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</row>
    <row r="714" spans="1:13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</row>
    <row r="715" spans="1:13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</row>
    <row r="716" spans="1:13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</row>
    <row r="717" spans="1:13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</row>
    <row r="718" spans="1:13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</row>
    <row r="719" spans="1:13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</row>
    <row r="720" spans="1:13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</row>
    <row r="721" spans="1:13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</row>
    <row r="722" spans="1:13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</row>
    <row r="723" spans="1:13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</row>
    <row r="724" spans="1:13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</row>
    <row r="725" spans="1:13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</row>
    <row r="726" spans="1:13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</row>
    <row r="727" spans="1:13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</row>
    <row r="728" spans="1:13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</row>
    <row r="729" spans="1:13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</row>
    <row r="730" spans="1:13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</row>
    <row r="731" spans="1:13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</row>
    <row r="732" spans="1:13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</row>
    <row r="733" spans="1:13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</row>
    <row r="734" spans="1:13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</row>
    <row r="735" spans="1:13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</row>
    <row r="736" spans="1:13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</row>
    <row r="737" spans="1:13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</row>
    <row r="738" spans="1:13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</row>
    <row r="739" spans="1:13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</row>
    <row r="740" spans="1:13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</row>
    <row r="741" spans="1:13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</row>
    <row r="742" spans="1:13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</row>
    <row r="743" spans="1:13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</row>
    <row r="744" spans="1:13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</row>
    <row r="745" spans="1:13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</row>
    <row r="746" spans="1:13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</row>
    <row r="747" spans="1:13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</row>
    <row r="748" spans="1:13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</row>
    <row r="749" spans="1:13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</row>
    <row r="750" spans="1:13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</row>
    <row r="751" spans="1:13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</row>
    <row r="752" spans="1:13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</row>
    <row r="753" spans="1:13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</row>
    <row r="754" spans="1:13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</row>
    <row r="755" spans="1:13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</row>
    <row r="756" spans="1:13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</row>
    <row r="757" spans="1:13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</row>
    <row r="758" spans="1:13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</row>
    <row r="759" spans="1:13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</row>
    <row r="760" spans="1:13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</row>
    <row r="761" spans="1:13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</row>
    <row r="762" spans="1:13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</row>
    <row r="763" spans="1:13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</row>
    <row r="764" spans="1:13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</row>
    <row r="765" spans="1:13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</row>
    <row r="766" spans="1:13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</row>
    <row r="767" spans="1:13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</row>
    <row r="768" spans="1:13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</row>
    <row r="769" spans="1:13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</row>
    <row r="770" spans="1:13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</row>
    <row r="771" spans="1:13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</row>
    <row r="772" spans="1:13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</row>
    <row r="773" spans="1:13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</row>
    <row r="774" spans="1:13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</row>
    <row r="775" spans="1:13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</row>
    <row r="776" spans="1:13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</row>
    <row r="777" spans="1:13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</row>
    <row r="778" spans="1:13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</row>
    <row r="779" spans="1:13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</row>
    <row r="780" spans="1:13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</row>
    <row r="781" spans="1:13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</row>
    <row r="782" spans="1:13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</row>
    <row r="783" spans="1:13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</row>
    <row r="784" spans="1:13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</row>
    <row r="785" spans="1:13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</row>
    <row r="786" spans="1:13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</row>
    <row r="787" spans="1:13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</row>
    <row r="788" spans="1:13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</row>
    <row r="789" spans="1:13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</row>
    <row r="790" spans="1:13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</row>
    <row r="791" spans="1:13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</row>
    <row r="792" spans="1:13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</row>
    <row r="793" spans="1:13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</row>
    <row r="794" spans="1:13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</row>
    <row r="795" spans="1:13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</row>
    <row r="796" spans="1:13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</row>
    <row r="797" spans="1:13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</row>
    <row r="798" spans="1:13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</row>
    <row r="799" spans="1:13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</row>
    <row r="800" spans="1:13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</row>
    <row r="801" spans="1:13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</row>
    <row r="802" spans="1:13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</row>
    <row r="803" spans="1:13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</row>
    <row r="804" spans="1:13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</row>
    <row r="805" spans="1:13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</row>
    <row r="806" spans="1:13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</row>
    <row r="807" spans="1:13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</row>
    <row r="808" spans="1:13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</row>
    <row r="809" spans="1:13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</row>
    <row r="810" spans="1:13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</row>
    <row r="811" spans="1:13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</row>
    <row r="812" spans="1:13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</row>
    <row r="813" spans="1:13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</row>
    <row r="814" spans="1:13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</row>
    <row r="815" spans="1:13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</row>
    <row r="816" spans="1:13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</row>
    <row r="817" spans="1:13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</row>
    <row r="818" spans="1:13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</row>
    <row r="819" spans="1:13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</row>
    <row r="820" spans="1:13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</row>
    <row r="821" spans="1:13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</row>
    <row r="822" spans="1:13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</row>
    <row r="823" spans="1:13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</row>
    <row r="824" spans="1:13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</row>
    <row r="825" spans="1:13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</row>
    <row r="826" spans="1:13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</row>
    <row r="827" spans="1:13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</row>
    <row r="828" spans="1:13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</row>
    <row r="829" spans="1:13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</row>
    <row r="830" spans="1:13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</row>
    <row r="831" spans="1:13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</row>
    <row r="832" spans="1:13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</row>
    <row r="833" spans="1:13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</row>
    <row r="834" spans="1:13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</row>
    <row r="835" spans="1:13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</row>
    <row r="836" spans="1:13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</row>
    <row r="837" spans="1:13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</row>
    <row r="838" spans="1:13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</row>
    <row r="839" spans="1:13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</row>
    <row r="840" spans="1:13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</row>
    <row r="841" spans="1:13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</row>
    <row r="842" spans="1:13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</row>
    <row r="843" spans="1:13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</row>
    <row r="844" spans="1:13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</row>
    <row r="845" spans="1:13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</row>
    <row r="846" spans="1:13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</row>
    <row r="847" spans="1:13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</row>
    <row r="848" spans="1:13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</row>
    <row r="849" spans="1:13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</row>
    <row r="850" spans="1:13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</row>
    <row r="851" spans="1:13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</row>
    <row r="852" spans="1:13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</row>
    <row r="853" spans="1:13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</row>
    <row r="854" spans="1:13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</row>
    <row r="855" spans="1:13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</row>
    <row r="856" spans="1:13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</row>
    <row r="857" spans="1:13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</row>
    <row r="858" spans="1:13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</row>
    <row r="859" spans="1:13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</row>
    <row r="860" spans="1:13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</row>
    <row r="861" spans="1:13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</row>
    <row r="862" spans="1:13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</row>
    <row r="863" spans="1:13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</row>
    <row r="864" spans="1:13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</row>
    <row r="865" spans="1:13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</row>
    <row r="866" spans="1:13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</row>
    <row r="867" spans="1:13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</row>
    <row r="868" spans="1:13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</row>
    <row r="869" spans="1:13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</row>
    <row r="870" spans="1:13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</row>
    <row r="871" spans="1:13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</row>
    <row r="872" spans="1:13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</row>
    <row r="873" spans="1:13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</row>
    <row r="874" spans="1:13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</row>
    <row r="875" spans="1:13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</row>
    <row r="876" spans="1:13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</row>
    <row r="877" spans="1:13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</row>
    <row r="878" spans="1:13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</row>
    <row r="879" spans="1:13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</row>
    <row r="880" spans="1:13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</row>
    <row r="881" spans="1:13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</row>
    <row r="882" spans="1:13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</row>
    <row r="883" spans="1:13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</row>
    <row r="884" spans="1:13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</row>
    <row r="885" spans="1:13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</row>
    <row r="886" spans="1:13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</row>
    <row r="887" spans="1:13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</row>
    <row r="888" spans="1:13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</row>
    <row r="889" spans="1:13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</row>
    <row r="890" spans="1:13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</row>
    <row r="891" spans="1:13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</row>
    <row r="892" spans="1:13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</row>
    <row r="893" spans="1:13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</row>
    <row r="894" spans="1:13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</row>
    <row r="895" spans="1:13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</row>
    <row r="896" spans="1:13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</row>
    <row r="897" spans="1:13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</row>
    <row r="898" spans="1:13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</row>
    <row r="899" spans="1:13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</row>
    <row r="900" spans="1:13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</row>
    <row r="901" spans="1:13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</row>
    <row r="902" spans="1:13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</row>
    <row r="903" spans="1:13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</row>
    <row r="904" spans="1:13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</row>
    <row r="905" spans="1:13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</row>
    <row r="906" spans="1:13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</row>
    <row r="907" spans="1:13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</row>
    <row r="908" spans="1:13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</row>
    <row r="909" spans="1:13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</row>
    <row r="910" spans="1:13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</row>
    <row r="911" spans="1:13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</row>
    <row r="912" spans="1:13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</row>
    <row r="913" spans="1:13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</row>
    <row r="914" spans="1:13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</row>
    <row r="915" spans="1:13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</row>
    <row r="916" spans="1:13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</row>
    <row r="917" spans="1:13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</row>
    <row r="918" spans="1:13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</row>
    <row r="919" spans="1:13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</row>
    <row r="920" spans="1:13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</row>
    <row r="921" spans="1:13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</row>
    <row r="922" spans="1:13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</row>
    <row r="923" spans="1:13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</row>
    <row r="924" spans="1:13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</row>
    <row r="925" spans="1:13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</row>
    <row r="926" spans="1:13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</row>
    <row r="927" spans="1:13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</row>
    <row r="928" spans="1:13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</row>
    <row r="929" spans="1:13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</row>
    <row r="930" spans="1:13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</row>
    <row r="931" spans="1:13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</row>
    <row r="932" spans="1:13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</row>
    <row r="933" spans="1:13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</row>
    <row r="934" spans="1:13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</row>
    <row r="935" spans="1:13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</row>
    <row r="936" spans="1:13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</row>
    <row r="937" spans="1:13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</row>
    <row r="938" spans="1:13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</row>
    <row r="939" spans="1:13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</row>
    <row r="940" spans="1:13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</row>
    <row r="941" spans="1:13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</row>
    <row r="942" spans="1:13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</row>
    <row r="943" spans="1:13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</row>
    <row r="944" spans="1:13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</row>
    <row r="945" spans="1:13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</row>
    <row r="946" spans="1:13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</row>
    <row r="947" spans="1:13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</row>
    <row r="948" spans="1:13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</row>
    <row r="949" spans="1:13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</row>
    <row r="950" spans="1:13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</row>
    <row r="951" spans="1:13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</row>
    <row r="952" spans="1:13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</row>
    <row r="953" spans="1:13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</row>
    <row r="954" spans="1:13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</row>
    <row r="955" spans="1:13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</row>
    <row r="956" spans="1:13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</row>
    <row r="957" spans="1:13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</row>
    <row r="958" spans="1:13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</row>
    <row r="959" spans="1:13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</row>
    <row r="960" spans="1:13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</row>
    <row r="961" spans="1:13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</row>
    <row r="962" spans="1:13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</row>
    <row r="963" spans="1:13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</row>
    <row r="964" spans="1:13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</row>
    <row r="965" spans="1:13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</row>
    <row r="966" spans="1:13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</row>
    <row r="967" spans="1:13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</row>
    <row r="968" spans="1:13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</row>
    <row r="969" spans="1:13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</row>
    <row r="970" spans="1:13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</row>
    <row r="971" spans="1:13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</row>
    <row r="972" spans="1:13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</row>
    <row r="973" spans="1:13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</row>
    <row r="974" spans="1:13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</row>
    <row r="975" spans="1:13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</row>
    <row r="976" spans="1:13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</row>
    <row r="977" spans="1:13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</row>
    <row r="978" spans="1:13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</row>
    <row r="979" spans="1:13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</row>
    <row r="980" spans="1:13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</row>
    <row r="981" spans="1:13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</row>
    <row r="982" spans="1:13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</row>
    <row r="983" spans="1:13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</row>
    <row r="984" spans="1:13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</row>
    <row r="985" spans="1:13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</row>
    <row r="986" spans="1:13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</row>
    <row r="987" spans="1:13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</row>
    <row r="988" spans="1:13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</row>
    <row r="989" spans="1:13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</row>
    <row r="990" spans="1:13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</row>
    <row r="991" spans="1:13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</row>
    <row r="992" spans="1:13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</row>
    <row r="993" spans="1:13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</row>
    <row r="994" spans="1:13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</row>
    <row r="995" spans="1:13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</row>
    <row r="996" spans="1:13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</row>
    <row r="997" spans="1:13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</row>
    <row r="998" spans="1:13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</row>
    <row r="999" spans="1:13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</row>
    <row r="1000" spans="1:13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</row>
    <row r="1001" spans="1:13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</row>
    <row r="1002" spans="1:13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</row>
    <row r="1003" spans="1:13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</row>
    <row r="1004" spans="1:13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</row>
    <row r="1005" spans="1:13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</row>
  </sheetData>
  <autoFilter ref="A4:M5" xr:uid="{492A9341-5ACC-4BFD-B96E-235C371F28C8}"/>
  <mergeCells count="1">
    <mergeCell ref="C2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OSh.Tashev</cp:lastModifiedBy>
  <dcterms:created xsi:type="dcterms:W3CDTF">2025-05-13T04:52:44Z</dcterms:created>
  <dcterms:modified xsi:type="dcterms:W3CDTF">2025-10-08T08:54:21Z</dcterms:modified>
</cp:coreProperties>
</file>