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FF.Norkulov\Desktop\очиқлиқ рейтинги\2024\80 буйруқ ижроси\9-илова, транспорт\"/>
    </mc:Choice>
  </mc:AlternateContent>
  <xr:revisionPtr revIDLastSave="0" documentId="13_ncr:1_{8BE3C1F9-3704-423E-A949-9DA318D8D66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Автобаза 3" sheetId="1" r:id="rId1"/>
  </sheets>
  <definedNames>
    <definedName name="_xlnm._FilterDatabase" localSheetId="0" hidden="1">'Автобаза 3'!$A$6:$K$69</definedName>
    <definedName name="_xlnm.Print_Titles" localSheetId="0">'Автобаза 3'!$4:$5</definedName>
    <definedName name="_xlnm.Print_Area" localSheetId="0">'Автобаза 3'!$A$1:$K$69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81" i="1" l="1"/>
  <c r="A182" i="1" s="1"/>
  <c r="A168" i="1" l="1"/>
  <c r="A169" i="1" s="1"/>
  <c r="A171" i="1" s="1"/>
  <c r="A172" i="1" s="1"/>
  <c r="A173" i="1" s="1"/>
  <c r="A175" i="1" s="1"/>
  <c r="A177" i="1" s="1"/>
  <c r="A178" i="1" s="1"/>
  <c r="K160" i="1"/>
  <c r="A151" i="1"/>
  <c r="A152" i="1" s="1"/>
  <c r="A153" i="1" s="1"/>
  <c r="A154" i="1" s="1"/>
  <c r="A155" i="1" s="1"/>
  <c r="A156" i="1" s="1"/>
  <c r="A157" i="1" s="1"/>
  <c r="A158" i="1" s="1"/>
  <c r="A160" i="1" s="1"/>
  <c r="A162" i="1" s="1"/>
  <c r="A164" i="1" s="1"/>
  <c r="A165" i="1" s="1"/>
  <c r="I148" i="1" l="1"/>
  <c r="A113" i="1"/>
  <c r="A114" i="1" s="1"/>
  <c r="A115" i="1" s="1"/>
  <c r="A116" i="1" s="1"/>
  <c r="A117" i="1" s="1"/>
  <c r="A118" i="1" s="1"/>
  <c r="A119" i="1" s="1"/>
  <c r="A120" i="1" s="1"/>
  <c r="A121" i="1" s="1"/>
  <c r="A122" i="1" s="1"/>
  <c r="A124" i="1" s="1"/>
  <c r="A125" i="1" s="1"/>
  <c r="A127" i="1" s="1"/>
  <c r="A128" i="1" s="1"/>
  <c r="A130" i="1" s="1"/>
  <c r="A131" i="1" s="1"/>
  <c r="A133" i="1" s="1"/>
  <c r="A134" i="1" s="1"/>
  <c r="A136" i="1" s="1"/>
  <c r="A137" i="1" s="1"/>
  <c r="A139" i="1" s="1"/>
  <c r="A140" i="1" s="1"/>
  <c r="A142" i="1" s="1"/>
  <c r="A143" i="1" s="1"/>
  <c r="A145" i="1" s="1"/>
  <c r="A147" i="1" s="1"/>
  <c r="A148" i="1" s="1"/>
  <c r="A72" i="1" l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4" i="1" s="1"/>
  <c r="A85" i="1" s="1"/>
  <c r="A87" i="1" s="1"/>
  <c r="A88" i="1" s="1"/>
  <c r="A90" i="1" s="1"/>
  <c r="A91" i="1" s="1"/>
  <c r="A93" i="1" s="1"/>
  <c r="A94" i="1" s="1"/>
  <c r="A96" i="1" s="1"/>
  <c r="A97" i="1" s="1"/>
  <c r="A99" i="1" s="1"/>
  <c r="A100" i="1" s="1"/>
  <c r="A102" i="1" s="1"/>
  <c r="A104" i="1" s="1"/>
  <c r="A105" i="1" s="1"/>
  <c r="A106" i="1" s="1"/>
  <c r="A107" i="1" s="1"/>
  <c r="A108" i="1" s="1"/>
  <c r="A110" i="1" s="1"/>
  <c r="A66" i="1" l="1"/>
  <c r="A54" i="1"/>
  <c r="A55" i="1" s="1"/>
  <c r="A56" i="1" s="1"/>
  <c r="A57" i="1" s="1"/>
  <c r="A58" i="1" s="1"/>
  <c r="A59" i="1" s="1"/>
  <c r="A60" i="1" s="1"/>
  <c r="A62" i="1" s="1"/>
  <c r="A47" i="1" l="1"/>
  <c r="A48" i="1" s="1"/>
  <c r="A49" i="1" s="1"/>
  <c r="A50" i="1" s="1"/>
  <c r="A51" i="1" s="1"/>
  <c r="A40" i="1" l="1"/>
  <c r="A42" i="1" s="1"/>
  <c r="A44" i="1" s="1"/>
  <c r="A6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Гаухар А. Батырбаева</author>
  </authors>
  <commentList>
    <comment ref="D107" authorId="0" shapeId="0" xr:uid="{0F808B7E-A49F-4741-AEFA-47E21489D1F3}">
      <text>
        <r>
          <rPr>
            <b/>
            <sz val="9"/>
            <color indexed="81"/>
            <rFont val="Tahoma"/>
            <family val="2"/>
            <charset val="204"/>
          </rPr>
          <t>Гаухар А. Батырбаева:</t>
        </r>
        <r>
          <rPr>
            <sz val="9"/>
            <color indexed="81"/>
            <rFont val="Tahoma"/>
            <family val="2"/>
            <charset val="204"/>
          </rPr>
          <t xml:space="preserve">
279 JBA</t>
        </r>
      </text>
    </comment>
    <comment ref="D108" authorId="0" shapeId="0" xr:uid="{53A736B0-8880-4569-A896-2A048353EAA3}">
      <text>
        <r>
          <rPr>
            <b/>
            <sz val="9"/>
            <color indexed="81"/>
            <rFont val="Tahoma"/>
            <family val="2"/>
            <charset val="204"/>
          </rPr>
          <t>Гаухар А. Батырбаева:</t>
        </r>
        <r>
          <rPr>
            <sz val="9"/>
            <color indexed="81"/>
            <rFont val="Tahoma"/>
            <family val="2"/>
            <charset val="204"/>
          </rPr>
          <t xml:space="preserve">
080 HAA</t>
        </r>
      </text>
    </comment>
  </commentList>
</comments>
</file>

<file path=xl/sharedStrings.xml><?xml version="1.0" encoding="utf-8"?>
<sst xmlns="http://schemas.openxmlformats.org/spreadsheetml/2006/main" count="406" uniqueCount="270">
  <si>
    <t>01.03.2022</t>
  </si>
  <si>
    <t>85 673 HBA</t>
  </si>
  <si>
    <t xml:space="preserve">Chevrolet Equinox – AT </t>
  </si>
  <si>
    <t>85 385 HBA</t>
  </si>
  <si>
    <t>BYD Song Plus DM-i</t>
  </si>
  <si>
    <t>30.11.2024</t>
  </si>
  <si>
    <t>85 081 KVA</t>
  </si>
  <si>
    <t>ISUZU D-MAX OKSUS</t>
  </si>
  <si>
    <t>"Қизилқум" кон бошқармаси</t>
  </si>
  <si>
    <t>01.10.2017</t>
  </si>
  <si>
    <t>85 986 SAA</t>
  </si>
  <si>
    <t>Chevrolet COBALT</t>
  </si>
  <si>
    <t>01.09.2017</t>
  </si>
  <si>
    <t>85 674 HBA</t>
  </si>
  <si>
    <t>Chevrolet CAPTIVA</t>
  </si>
  <si>
    <t>01.04.2016</t>
  </si>
  <si>
    <t>85 022 МАА</t>
  </si>
  <si>
    <t>Toyota CAMRY</t>
  </si>
  <si>
    <t>01.02.2020</t>
  </si>
  <si>
    <t>85 701 RАА</t>
  </si>
  <si>
    <t>Chevrolet MALIBU 2</t>
  </si>
  <si>
    <t>85 569 HBA</t>
  </si>
  <si>
    <t xml:space="preserve">BYD CHAZOR Dmi </t>
  </si>
  <si>
    <t>01.03.2018</t>
  </si>
  <si>
    <t>85 277 GBA</t>
  </si>
  <si>
    <t>01.12.2003</t>
  </si>
  <si>
    <t>85 050 JAA</t>
  </si>
  <si>
    <t>85 107 CBA</t>
  </si>
  <si>
    <t>01.11.2018</t>
  </si>
  <si>
    <t>85 808 JAA</t>
  </si>
  <si>
    <t>01.10.2018</t>
  </si>
  <si>
    <t>85 071 UAA</t>
  </si>
  <si>
    <t>85 787 AAA</t>
  </si>
  <si>
    <t>85 110 JAA</t>
  </si>
  <si>
    <t>85 603 HBA</t>
  </si>
  <si>
    <t>85 044 САА</t>
  </si>
  <si>
    <t>85 724 HBA</t>
  </si>
  <si>
    <t>85 390 HBA</t>
  </si>
  <si>
    <t>85 707 DAA</t>
  </si>
  <si>
    <t>85 070 ААА</t>
  </si>
  <si>
    <t>85 077 ААА</t>
  </si>
  <si>
    <t>25.12.2023</t>
  </si>
  <si>
    <t>85 050 CАА</t>
  </si>
  <si>
    <t>85 010 САА</t>
  </si>
  <si>
    <t>85 509 HBА</t>
  </si>
  <si>
    <t>85 679 HBA</t>
  </si>
  <si>
    <t>85 878 КАА</t>
  </si>
  <si>
    <t>85 747 NAA</t>
  </si>
  <si>
    <t>85 050 HAA</t>
  </si>
  <si>
    <t>85 090 AAA</t>
  </si>
  <si>
    <t>85 727 ЕАА</t>
  </si>
  <si>
    <t>85 077 CAA</t>
  </si>
  <si>
    <t>85 074 GBA</t>
  </si>
  <si>
    <t>01.04.2017</t>
  </si>
  <si>
    <t>85 202 САА</t>
  </si>
  <si>
    <t>Toyota LAND CRUISER</t>
  </si>
  <si>
    <t>01.08.2019</t>
  </si>
  <si>
    <t>85 202 FAA</t>
  </si>
  <si>
    <t>KIA K9</t>
  </si>
  <si>
    <t>85 121 DAV</t>
  </si>
  <si>
    <t>LEXUS LX-570</t>
  </si>
  <si>
    <t>"Навоий кон металлургия комбинати" акциядорлик жамияти бошқармаси</t>
  </si>
  <si>
    <t>Давлат рақами белгиси</t>
  </si>
  <si>
    <t>Ишлаб чиқарилган йили</t>
  </si>
  <si>
    <t>Автотранспорт воситасининг русуми</t>
  </si>
  <si>
    <t>т/р</t>
  </si>
  <si>
    <t>"НКМК" АЖнинг хизмат енгил автомобилларни бириктирилиши рўйхати</t>
  </si>
  <si>
    <t>85 572 HBA</t>
  </si>
  <si>
    <t>3-сонли автокорхона (Автобаза №3)</t>
  </si>
  <si>
    <t>Тармоқлар ва нимстанциялар цехи (ЦСиП)</t>
  </si>
  <si>
    <t>Марказий илмий тадқиқот лабораторияси (ЦНИЛ)</t>
  </si>
  <si>
    <t xml:space="preserve">Навоий машинасозлик заводи </t>
  </si>
  <si>
    <t>85 207 GBA</t>
  </si>
  <si>
    <t>01.10.2024</t>
  </si>
  <si>
    <t>Chevrolet-Malibu 2</t>
  </si>
  <si>
    <t>85 597 HBA</t>
  </si>
  <si>
    <t>85 704 AAA</t>
  </si>
  <si>
    <t>Nexia-Daewoo</t>
  </si>
  <si>
    <t>85 208 FAA</t>
  </si>
  <si>
    <t>01.07.2000</t>
  </si>
  <si>
    <t>Chevrolet-Cobalt</t>
  </si>
  <si>
    <t>85 313 ТАА</t>
  </si>
  <si>
    <t>01.01.2018</t>
  </si>
  <si>
    <t>85 619 HBA</t>
  </si>
  <si>
    <t>Балансга олинган вакти (Дата принятие на баланс)</t>
  </si>
  <si>
    <t>Сони (количество)</t>
  </si>
  <si>
    <t>Балансга олинган киймати (Балансовая стоимость)</t>
  </si>
  <si>
    <t>Балансга олинган саклаш харажати (Затраты по содержанию в т.ч. амортизация)</t>
  </si>
  <si>
    <t>Жихозлаш харажатлари (затраты по оборудованию)</t>
  </si>
  <si>
    <t>85 012 AAA</t>
  </si>
  <si>
    <t>85 283 АAA</t>
  </si>
  <si>
    <t>85 191 YAA</t>
  </si>
  <si>
    <t>Chevrolet MALIBU</t>
  </si>
  <si>
    <t>85 659 НВА</t>
  </si>
  <si>
    <t>85 073 UAA</t>
  </si>
  <si>
    <t>01,10,2017</t>
  </si>
  <si>
    <t>85 806 АAA</t>
  </si>
  <si>
    <t xml:space="preserve">Chevrolet NEXIA R3 </t>
  </si>
  <si>
    <t>85 234 QAA</t>
  </si>
  <si>
    <t>01,01,2019</t>
  </si>
  <si>
    <t>85 930 SAA</t>
  </si>
  <si>
    <t>NEXIA</t>
  </si>
  <si>
    <t>85 283 DBA</t>
  </si>
  <si>
    <t xml:space="preserve">6-гидрометаллургия заводи </t>
  </si>
  <si>
    <t>85 526 НВА</t>
  </si>
  <si>
    <t>"Дайковый" кони</t>
  </si>
  <si>
    <t>85 955 КАА</t>
  </si>
  <si>
    <t>01,09,2014</t>
  </si>
  <si>
    <t>Геология қидирув экспедицияси (ГРЭ)</t>
  </si>
  <si>
    <t xml:space="preserve">Марказий кон бошқармаси </t>
  </si>
  <si>
    <t>Toyota LAND CRUISER PRADO</t>
  </si>
  <si>
    <t>85 010 ХАА</t>
  </si>
  <si>
    <t>Chevrolet TRAILBLAZER</t>
  </si>
  <si>
    <t>85 202 KAA</t>
  </si>
  <si>
    <t>85 040 DAA</t>
  </si>
  <si>
    <t>25.05.2015</t>
  </si>
  <si>
    <t>85 711 NAA</t>
  </si>
  <si>
    <t>25.08.2021</t>
  </si>
  <si>
    <t>85 090 NAA</t>
  </si>
  <si>
    <t>85 070 NAA</t>
  </si>
  <si>
    <t>85 607 UAA</t>
  </si>
  <si>
    <t>85 701 BAA</t>
  </si>
  <si>
    <t>85 020 NAA</t>
  </si>
  <si>
    <t>85 010 NAA</t>
  </si>
  <si>
    <t>MALIBU</t>
  </si>
  <si>
    <t>85 975 GBA</t>
  </si>
  <si>
    <t>85 585 ВАА</t>
  </si>
  <si>
    <t>"Мурунтов" кони</t>
  </si>
  <si>
    <t>85 202 NAA</t>
  </si>
  <si>
    <t>25.09.2017</t>
  </si>
  <si>
    <t>85 387 GBA</t>
  </si>
  <si>
    <t xml:space="preserve">Автотранспорт бошқармаси </t>
  </si>
  <si>
    <t>85 101 NAA</t>
  </si>
  <si>
    <t>85 982 GBA</t>
  </si>
  <si>
    <t xml:space="preserve">2-гидрометаллургия заводи </t>
  </si>
  <si>
    <t>85 282 ААА</t>
  </si>
  <si>
    <t>Chevrolet EQUINOX</t>
  </si>
  <si>
    <t>85 424 UAA</t>
  </si>
  <si>
    <t xml:space="preserve">7-гидрометаллургия заводи </t>
  </si>
  <si>
    <t>EQUINOX AT</t>
  </si>
  <si>
    <t>85 136 JBA</t>
  </si>
  <si>
    <t>85 681 UAA</t>
  </si>
  <si>
    <t>Олтинни уюмда ишқорлаш цехи</t>
  </si>
  <si>
    <t>85 373 NАА</t>
  </si>
  <si>
    <t>85 250 JBA</t>
  </si>
  <si>
    <t xml:space="preserve">Темирйўл транспорти бошқармаси </t>
  </si>
  <si>
    <t>85 177 UAA</t>
  </si>
  <si>
    <t>85 195 JBA</t>
  </si>
  <si>
    <t xml:space="preserve">Ташқи сув таъминоти бирлашган энергия хизмати </t>
  </si>
  <si>
    <t>85 060 DAA</t>
  </si>
  <si>
    <t>Бошқа хизматлар</t>
  </si>
  <si>
    <t>85 151 НАА</t>
  </si>
  <si>
    <t>85 448 НАА</t>
  </si>
  <si>
    <t>85 383 UАА</t>
  </si>
  <si>
    <t>25.10.2017</t>
  </si>
  <si>
    <t>85 279 JBA</t>
  </si>
  <si>
    <t>85 080 HАА</t>
  </si>
  <si>
    <t>Тармоқлар ва нимстанциялар цехи</t>
  </si>
  <si>
    <t>86 309 MAA</t>
  </si>
  <si>
    <t>25.08.2017</t>
  </si>
  <si>
    <t>Шимолий кон бошқармаси</t>
  </si>
  <si>
    <t>85 201 AВА</t>
  </si>
  <si>
    <t>01.04.2024</t>
  </si>
  <si>
    <t>85 717 BAA</t>
  </si>
  <si>
    <t>85 515 HAA</t>
  </si>
  <si>
    <t>30.09.2017</t>
  </si>
  <si>
    <t>85 525 НAA</t>
  </si>
  <si>
    <t>85 011 AВА</t>
  </si>
  <si>
    <t>01.05.2021</t>
  </si>
  <si>
    <t>Chevrolet LACETTI</t>
  </si>
  <si>
    <t>85 949 BAA</t>
  </si>
  <si>
    <t>31.12.2016</t>
  </si>
  <si>
    <t>85 403 MAA</t>
  </si>
  <si>
    <t>31.10.2017</t>
  </si>
  <si>
    <t>85 545 BAA</t>
  </si>
  <si>
    <t>85 323 BAA</t>
  </si>
  <si>
    <t>31.05.2019</t>
  </si>
  <si>
    <t>85 124 JBA</t>
  </si>
  <si>
    <t>31.12.2009</t>
  </si>
  <si>
    <t>85 141 UAA</t>
  </si>
  <si>
    <t>01.01.2024</t>
  </si>
  <si>
    <t>Автотранспорт бошқармаси</t>
  </si>
  <si>
    <t>85-165 JBA</t>
  </si>
  <si>
    <t>01.09.2024</t>
  </si>
  <si>
    <t>85 960 GBA</t>
  </si>
  <si>
    <t>"Шарқий" кони</t>
  </si>
  <si>
    <t>85 370 MАА</t>
  </si>
  <si>
    <t>31.08.2010</t>
  </si>
  <si>
    <t>85 971 GBA</t>
  </si>
  <si>
    <t>"Довғизтов" кони</t>
  </si>
  <si>
    <t>85 505 BAA</t>
  </si>
  <si>
    <t>85 367 ZAA</t>
  </si>
  <si>
    <t>01.06.2021</t>
  </si>
  <si>
    <t>"Ауминзо-Амантой" кони</t>
  </si>
  <si>
    <t>85 828 VAA</t>
  </si>
  <si>
    <t>01.06.2004</t>
  </si>
  <si>
    <t>303 788</t>
  </si>
  <si>
    <t>85 385 CBA</t>
  </si>
  <si>
    <t>"Турбай" кони</t>
  </si>
  <si>
    <t>85 723 ZAA</t>
  </si>
  <si>
    <t>01.03.2021</t>
  </si>
  <si>
    <t>85 695 ZAA</t>
  </si>
  <si>
    <t>01.01.2025</t>
  </si>
  <si>
    <t xml:space="preserve">3-гидрометаллургия заводи </t>
  </si>
  <si>
    <t>85 071 МАА</t>
  </si>
  <si>
    <t>85 806 EBA</t>
  </si>
  <si>
    <t>30.09.2015</t>
  </si>
  <si>
    <t xml:space="preserve">5-гидрометаллургия заводи </t>
  </si>
  <si>
    <t>Chevrolet TRACKER</t>
  </si>
  <si>
    <t>85 909 DAA</t>
  </si>
  <si>
    <t>175 365</t>
  </si>
  <si>
    <t>85 053 JBA</t>
  </si>
  <si>
    <t>35 429</t>
  </si>
  <si>
    <t>"Ауминзо-Амантой" кони Автотранспорт бошқармаси</t>
  </si>
  <si>
    <t>85 028 ZAA</t>
  </si>
  <si>
    <t>01.10.2020</t>
  </si>
  <si>
    <t>324 472</t>
  </si>
  <si>
    <t>85 540 MAA</t>
  </si>
  <si>
    <t>31.12.2017</t>
  </si>
  <si>
    <t>85 629 NAA</t>
  </si>
  <si>
    <t xml:space="preserve">Жанубий кон бошқармаси </t>
  </si>
  <si>
    <t>30 122 SAA</t>
  </si>
  <si>
    <t>01.11.2024</t>
  </si>
  <si>
    <t>Chevrolet Trailbiazer</t>
  </si>
  <si>
    <t>30 030 TАА</t>
  </si>
  <si>
    <t>30 010 0АА</t>
  </si>
  <si>
    <t>30 123 SAA</t>
  </si>
  <si>
    <t>01.06.2016</t>
  </si>
  <si>
    <t>30 481 ХВA</t>
  </si>
  <si>
    <t>01.09.2013</t>
  </si>
  <si>
    <t>Chevrolet EPICA</t>
  </si>
  <si>
    <t>30 121 ZAA</t>
  </si>
  <si>
    <t>01.05.2010</t>
  </si>
  <si>
    <t>30 834 VBА</t>
  </si>
  <si>
    <t>30 430 ХВA</t>
  </si>
  <si>
    <t>01.10.2015</t>
  </si>
  <si>
    <t>UAZ -3163-185-03</t>
  </si>
  <si>
    <t>30 729 ZAA</t>
  </si>
  <si>
    <t>01.02.2019</t>
  </si>
  <si>
    <t>"Маржонбулоқ" кони</t>
  </si>
  <si>
    <t>25 764 ЕAA</t>
  </si>
  <si>
    <t xml:space="preserve">4-гидрометаллургия заводи </t>
  </si>
  <si>
    <t>30 122 RAA</t>
  </si>
  <si>
    <t>"Зармитан" кони</t>
  </si>
  <si>
    <t>30 435 ХBA</t>
  </si>
  <si>
    <t>01.11.2014</t>
  </si>
  <si>
    <t>30 124 SАА</t>
  </si>
  <si>
    <t xml:space="preserve">Зарафшон қурилиш бошқармаси </t>
  </si>
  <si>
    <t>85 909 JAA</t>
  </si>
  <si>
    <t>28.10.2024</t>
  </si>
  <si>
    <t>85 040 BAA</t>
  </si>
  <si>
    <t>85 048 JBA</t>
  </si>
  <si>
    <t>27.09.2016</t>
  </si>
  <si>
    <t>Қурилиш монтаж бошқармалари</t>
  </si>
  <si>
    <t>85 535 WAA</t>
  </si>
  <si>
    <t>85 143 JBA</t>
  </si>
  <si>
    <t>01.02.2010</t>
  </si>
  <si>
    <t>85 913 GBA</t>
  </si>
  <si>
    <t>"Саноатэлектрмонтаж" трести</t>
  </si>
  <si>
    <t>85 588 AAA</t>
  </si>
  <si>
    <t>85 858 TAA</t>
  </si>
  <si>
    <t>85 728 MAA</t>
  </si>
  <si>
    <t>31.07.2018</t>
  </si>
  <si>
    <t xml:space="preserve">"НКМК" АЖ Тошкент шаҳридаги ваколатхонаси </t>
  </si>
  <si>
    <t>01 747 VDA</t>
  </si>
  <si>
    <t>01 747 BGA</t>
  </si>
  <si>
    <t>01 606 VDA</t>
  </si>
  <si>
    <t>2025 йилнинг 9 ойи</t>
  </si>
  <si>
    <t xml:space="preserve">Хисобот даврида харакатланган масофаси </t>
  </si>
  <si>
    <t xml:space="preserve">Жами харакатланган масофаси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</si>
</sst>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_-* #,##0.00\ _₽_-;\-* #,##0.00\ _₽_-;_-* &quot;-&quot;??\ _₽_-;_-@_-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3"/>
      <name val="Times New Roman"/>
      <family val="1"/>
      <charset val="204"/>
    </font>
    <font>
      <b/>
      <sz val="13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20"/>
      </right>
      <top style="thin">
        <color indexed="20"/>
      </top>
      <bottom style="thin">
        <color indexed="20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5" fillId="0" borderId="0"/>
  </cellStyleXfs>
  <cellXfs count="58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 indent="1"/>
    </xf>
    <xf numFmtId="164" fontId="2" fillId="0" borderId="1" xfId="1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 indent="1"/>
    </xf>
    <xf numFmtId="0" fontId="2" fillId="2" borderId="1" xfId="0" applyFont="1" applyFill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 wrapText="1" indent="1"/>
    </xf>
    <xf numFmtId="14" fontId="2" fillId="0" borderId="1" xfId="0" applyNumberFormat="1" applyFont="1" applyBorder="1" applyAlignment="1">
      <alignment horizontal="center" vertical="center"/>
    </xf>
    <xf numFmtId="0" fontId="2" fillId="0" borderId="1" xfId="2" applyFont="1" applyBorder="1" applyAlignment="1">
      <alignment horizontal="center" vertical="center" wrapText="1"/>
    </xf>
    <xf numFmtId="0" fontId="2" fillId="0" borderId="1" xfId="2" applyFont="1" applyBorder="1" applyAlignment="1">
      <alignment horizontal="left" vertical="center" wrapText="1" indent="1"/>
    </xf>
    <xf numFmtId="0" fontId="2" fillId="0" borderId="0" xfId="2" applyFont="1" applyAlignment="1">
      <alignment horizontal="center" vertical="center" wrapText="1"/>
    </xf>
    <xf numFmtId="164" fontId="2" fillId="3" borderId="1" xfId="1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14" fontId="2" fillId="0" borderId="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4" fontId="2" fillId="0" borderId="4" xfId="0" applyNumberFormat="1" applyFont="1" applyBorder="1" applyAlignment="1">
      <alignment horizontal="center" vertical="center" wrapText="1"/>
    </xf>
    <xf numFmtId="164" fontId="2" fillId="0" borderId="1" xfId="1" applyNumberFormat="1" applyFont="1" applyFill="1" applyBorder="1" applyAlignment="1">
      <alignment horizontal="left" vertical="center" wrapText="1"/>
    </xf>
    <xf numFmtId="164" fontId="2" fillId="0" borderId="1" xfId="1" applyNumberFormat="1" applyFont="1" applyFill="1" applyBorder="1" applyAlignment="1">
      <alignment vertical="center" wrapText="1"/>
    </xf>
    <xf numFmtId="164" fontId="2" fillId="0" borderId="1" xfId="1" applyNumberFormat="1" applyFont="1" applyFill="1" applyBorder="1" applyAlignment="1">
      <alignment horizontal="center" vertical="center" wrapText="1"/>
    </xf>
    <xf numFmtId="43" fontId="2" fillId="0" borderId="1" xfId="1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43" fontId="2" fillId="0" borderId="1" xfId="1" applyFont="1" applyBorder="1" applyAlignment="1">
      <alignment horizontal="right" vertical="center" wrapText="1"/>
    </xf>
    <xf numFmtId="14" fontId="2" fillId="3" borderId="1" xfId="0" applyNumberFormat="1" applyFont="1" applyFill="1" applyBorder="1" applyAlignment="1">
      <alignment horizontal="center" vertical="center" wrapText="1"/>
    </xf>
    <xf numFmtId="43" fontId="2" fillId="3" borderId="1" xfId="1" applyFont="1" applyFill="1" applyBorder="1" applyAlignment="1">
      <alignment horizontal="center" vertical="center" wrapText="1"/>
    </xf>
    <xf numFmtId="43" fontId="2" fillId="3" borderId="1" xfId="1" applyFont="1" applyFill="1" applyBorder="1" applyAlignment="1">
      <alignment horizontal="right" vertical="center" wrapText="1"/>
    </xf>
    <xf numFmtId="164" fontId="2" fillId="3" borderId="1" xfId="1" applyNumberFormat="1" applyFont="1" applyFill="1" applyBorder="1" applyAlignment="1">
      <alignment horizontal="right" vertical="center" wrapText="1"/>
    </xf>
    <xf numFmtId="164" fontId="2" fillId="0" borderId="1" xfId="1" applyNumberFormat="1" applyFont="1" applyBorder="1" applyAlignment="1">
      <alignment horizontal="right" vertical="center" wrapText="1"/>
    </xf>
    <xf numFmtId="43" fontId="2" fillId="0" borderId="1" xfId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" fontId="8" fillId="3" borderId="1" xfId="0" applyNumberFormat="1" applyFont="1" applyFill="1" applyBorder="1" applyAlignment="1">
      <alignment horizontal="right"/>
    </xf>
    <xf numFmtId="43" fontId="8" fillId="3" borderId="1" xfId="1" applyFont="1" applyFill="1" applyBorder="1" applyAlignment="1">
      <alignment horizontal="right"/>
    </xf>
    <xf numFmtId="43" fontId="8" fillId="0" borderId="1" xfId="1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 indent="1"/>
    </xf>
    <xf numFmtId="164" fontId="8" fillId="0" borderId="1" xfId="1" applyNumberFormat="1" applyFont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center" wrapText="1"/>
    </xf>
    <xf numFmtId="165" fontId="8" fillId="0" borderId="1" xfId="1" applyNumberFormat="1" applyFont="1" applyBorder="1" applyAlignment="1">
      <alignment horizontal="center" vertical="center" wrapText="1"/>
    </xf>
    <xf numFmtId="164" fontId="8" fillId="3" borderId="1" xfId="1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</cellXfs>
  <cellStyles count="4">
    <cellStyle name="Обычный" xfId="0" builtinId="0"/>
    <cellStyle name="Обычный 2" xfId="3" xr:uid="{00000000-0005-0000-0000-000001000000}"/>
    <cellStyle name="Обычный 3" xfId="2" xr:uid="{00000000-0005-0000-0000-000002000000}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K182"/>
  <sheetViews>
    <sheetView tabSelected="1" zoomScale="70" zoomScaleNormal="70" zoomScaleSheetLayoutView="100" workbookViewId="0">
      <pane ySplit="5" topLeftCell="A6" activePane="bottomLeft" state="frozen"/>
      <selection pane="bottomLeft" activeCell="I12" sqref="I12"/>
    </sheetView>
  </sheetViews>
  <sheetFormatPr defaultColWidth="8.85546875" defaultRowHeight="16.5" outlineLevelRow="1" x14ac:dyDescent="0.25"/>
  <cols>
    <col min="1" max="1" width="5.140625" style="1" customWidth="1"/>
    <col min="2" max="2" width="28.5703125" style="2" customWidth="1"/>
    <col min="3" max="3" width="10.85546875" style="1" customWidth="1"/>
    <col min="4" max="4" width="16.7109375" style="1" customWidth="1"/>
    <col min="5" max="5" width="15.28515625" style="1" bestFit="1" customWidth="1"/>
    <col min="6" max="6" width="10.7109375" style="1" customWidth="1"/>
    <col min="7" max="7" width="20.42578125" style="1" bestFit="1" customWidth="1"/>
    <col min="8" max="8" width="21.28515625" style="1" bestFit="1" customWidth="1"/>
    <col min="9" max="9" width="26" style="1" customWidth="1"/>
    <col min="10" max="11" width="18" style="1" bestFit="1" customWidth="1"/>
    <col min="12" max="16384" width="8.85546875" style="1"/>
  </cols>
  <sheetData>
    <row r="2" spans="1:11" ht="16.5" customHeight="1" x14ac:dyDescent="0.25">
      <c r="A2" s="57" t="s">
        <v>66</v>
      </c>
      <c r="B2" s="57"/>
      <c r="C2" s="57"/>
      <c r="D2" s="57"/>
      <c r="E2" s="57"/>
      <c r="F2" s="57"/>
      <c r="G2" s="57"/>
      <c r="H2" s="57"/>
      <c r="I2" s="57"/>
      <c r="J2" s="57"/>
      <c r="K2" s="57"/>
    </row>
    <row r="3" spans="1:11" ht="24.75" customHeight="1" x14ac:dyDescent="0.25"/>
    <row r="4" spans="1:11" ht="33" customHeight="1" x14ac:dyDescent="0.25">
      <c r="A4" s="48" t="s">
        <v>65</v>
      </c>
      <c r="B4" s="48" t="s">
        <v>64</v>
      </c>
      <c r="C4" s="48" t="s">
        <v>63</v>
      </c>
      <c r="D4" s="48" t="s">
        <v>62</v>
      </c>
      <c r="E4" s="51" t="s">
        <v>267</v>
      </c>
      <c r="F4" s="52"/>
      <c r="G4" s="52"/>
      <c r="H4" s="52"/>
      <c r="I4" s="52"/>
      <c r="J4" s="53"/>
      <c r="K4" s="22"/>
    </row>
    <row r="5" spans="1:11" ht="99" x14ac:dyDescent="0.25">
      <c r="A5" s="48"/>
      <c r="B5" s="48"/>
      <c r="C5" s="48"/>
      <c r="D5" s="48"/>
      <c r="E5" s="20" t="s">
        <v>84</v>
      </c>
      <c r="F5" s="20" t="s">
        <v>85</v>
      </c>
      <c r="G5" s="21" t="s">
        <v>86</v>
      </c>
      <c r="H5" s="21" t="s">
        <v>87</v>
      </c>
      <c r="I5" s="20" t="s">
        <v>88</v>
      </c>
      <c r="J5" s="20" t="s">
        <v>268</v>
      </c>
      <c r="K5" s="20" t="s">
        <v>269</v>
      </c>
    </row>
    <row r="6" spans="1:11" x14ac:dyDescent="0.25">
      <c r="A6" s="19">
        <v>1</v>
      </c>
      <c r="B6" s="19">
        <v>2</v>
      </c>
      <c r="C6" s="19">
        <v>3</v>
      </c>
      <c r="D6" s="19">
        <v>4</v>
      </c>
      <c r="E6" s="19">
        <v>5</v>
      </c>
      <c r="F6" s="19">
        <v>6</v>
      </c>
      <c r="G6" s="19">
        <v>7</v>
      </c>
      <c r="H6" s="19">
        <v>8</v>
      </c>
      <c r="I6" s="19">
        <v>9</v>
      </c>
      <c r="J6" s="19">
        <v>10</v>
      </c>
      <c r="K6" s="19">
        <v>11</v>
      </c>
    </row>
    <row r="7" spans="1:11" ht="16.5" customHeight="1" x14ac:dyDescent="0.25">
      <c r="A7" s="18"/>
      <c r="B7" s="54" t="s">
        <v>61</v>
      </c>
      <c r="C7" s="55"/>
      <c r="D7" s="55"/>
      <c r="E7" s="55"/>
      <c r="F7" s="55"/>
      <c r="G7" s="55"/>
      <c r="H7" s="55"/>
      <c r="I7" s="55"/>
      <c r="J7" s="55"/>
      <c r="K7" s="56"/>
    </row>
    <row r="8" spans="1:11" x14ac:dyDescent="0.25">
      <c r="A8" s="4">
        <v>1</v>
      </c>
      <c r="B8" s="5" t="s">
        <v>60</v>
      </c>
      <c r="C8" s="4">
        <v>2019</v>
      </c>
      <c r="D8" s="4" t="s">
        <v>59</v>
      </c>
      <c r="E8" s="23" t="s">
        <v>56</v>
      </c>
      <c r="F8" s="4">
        <v>1</v>
      </c>
      <c r="G8" s="8">
        <v>1558453.807</v>
      </c>
      <c r="H8" s="8">
        <v>225800.32000000001</v>
      </c>
      <c r="I8" s="8"/>
      <c r="J8" s="3">
        <v>9522</v>
      </c>
      <c r="K8" s="4">
        <v>380878</v>
      </c>
    </row>
    <row r="9" spans="1:11" x14ac:dyDescent="0.25">
      <c r="A9" s="4">
        <v>2</v>
      </c>
      <c r="B9" s="5" t="s">
        <v>58</v>
      </c>
      <c r="C9" s="4">
        <v>2023</v>
      </c>
      <c r="D9" s="4" t="s">
        <v>57</v>
      </c>
      <c r="E9" s="25" t="s">
        <v>56</v>
      </c>
      <c r="F9" s="4">
        <v>1</v>
      </c>
      <c r="G9" s="8">
        <v>907232.14300000004</v>
      </c>
      <c r="H9" s="8">
        <v>106022.49</v>
      </c>
      <c r="I9" s="8"/>
      <c r="J9" s="3">
        <v>5765</v>
      </c>
      <c r="K9" s="4">
        <v>17726</v>
      </c>
    </row>
    <row r="10" spans="1:11" outlineLevel="1" x14ac:dyDescent="0.25">
      <c r="A10" s="4">
        <v>3</v>
      </c>
      <c r="B10" s="5" t="s">
        <v>55</v>
      </c>
      <c r="C10" s="4">
        <v>2017</v>
      </c>
      <c r="D10" s="4" t="s">
        <v>54</v>
      </c>
      <c r="E10" s="25" t="s">
        <v>53</v>
      </c>
      <c r="F10" s="4">
        <v>1</v>
      </c>
      <c r="G10" s="8">
        <v>832351.69099999999</v>
      </c>
      <c r="H10" s="8">
        <v>188279.06</v>
      </c>
      <c r="I10" s="8"/>
      <c r="J10" s="3">
        <v>11580</v>
      </c>
      <c r="K10" s="4">
        <v>425158</v>
      </c>
    </row>
    <row r="11" spans="1:11" x14ac:dyDescent="0.25">
      <c r="A11" s="4">
        <v>4</v>
      </c>
      <c r="B11" s="5" t="s">
        <v>4</v>
      </c>
      <c r="C11" s="4">
        <v>2023</v>
      </c>
      <c r="D11" s="4" t="s">
        <v>52</v>
      </c>
      <c r="E11" s="23" t="s">
        <v>41</v>
      </c>
      <c r="F11" s="4">
        <v>1</v>
      </c>
      <c r="G11" s="8">
        <v>397234.592</v>
      </c>
      <c r="H11" s="8">
        <v>76320.58</v>
      </c>
      <c r="I11" s="8"/>
      <c r="J11" s="3">
        <v>3682</v>
      </c>
      <c r="K11" s="4">
        <v>54645</v>
      </c>
    </row>
    <row r="12" spans="1:11" x14ac:dyDescent="0.25">
      <c r="A12" s="4">
        <v>5</v>
      </c>
      <c r="B12" s="5" t="s">
        <v>4</v>
      </c>
      <c r="C12" s="4">
        <v>2024</v>
      </c>
      <c r="D12" s="4" t="s">
        <v>51</v>
      </c>
      <c r="E12" s="23" t="s">
        <v>41</v>
      </c>
      <c r="F12" s="4">
        <v>1</v>
      </c>
      <c r="G12" s="8">
        <v>397234.592</v>
      </c>
      <c r="H12" s="8">
        <v>116155.55</v>
      </c>
      <c r="I12" s="8"/>
      <c r="J12" s="3">
        <v>5744</v>
      </c>
      <c r="K12" s="4">
        <v>56350</v>
      </c>
    </row>
    <row r="13" spans="1:11" x14ac:dyDescent="0.25">
      <c r="A13" s="4">
        <v>6</v>
      </c>
      <c r="B13" s="5" t="s">
        <v>4</v>
      </c>
      <c r="C13" s="4">
        <v>2024</v>
      </c>
      <c r="D13" s="4" t="s">
        <v>50</v>
      </c>
      <c r="E13" s="24">
        <v>45565</v>
      </c>
      <c r="F13" s="4">
        <v>1</v>
      </c>
      <c r="G13" s="8">
        <v>404681.9068</v>
      </c>
      <c r="H13" s="8">
        <v>84826.41</v>
      </c>
      <c r="I13" s="8"/>
      <c r="J13" s="3">
        <v>9890</v>
      </c>
      <c r="K13" s="4">
        <v>36121</v>
      </c>
    </row>
    <row r="14" spans="1:11" x14ac:dyDescent="0.25">
      <c r="A14" s="4">
        <v>7</v>
      </c>
      <c r="B14" s="5" t="s">
        <v>4</v>
      </c>
      <c r="C14" s="4">
        <v>2024</v>
      </c>
      <c r="D14" s="4" t="s">
        <v>49</v>
      </c>
      <c r="E14" s="24">
        <v>45565</v>
      </c>
      <c r="F14" s="4">
        <v>1</v>
      </c>
      <c r="G14" s="8">
        <v>404681.9068</v>
      </c>
      <c r="H14" s="8">
        <v>101986.93</v>
      </c>
      <c r="I14" s="8"/>
      <c r="J14" s="3">
        <v>12896</v>
      </c>
      <c r="K14" s="4">
        <v>49360</v>
      </c>
    </row>
    <row r="15" spans="1:11" x14ac:dyDescent="0.25">
      <c r="A15" s="4">
        <v>8</v>
      </c>
      <c r="B15" s="5" t="s">
        <v>4</v>
      </c>
      <c r="C15" s="4">
        <v>2024</v>
      </c>
      <c r="D15" s="4" t="s">
        <v>48</v>
      </c>
      <c r="E15" s="24">
        <v>45565</v>
      </c>
      <c r="F15" s="4">
        <v>1</v>
      </c>
      <c r="G15" s="8">
        <v>404681.9068</v>
      </c>
      <c r="H15" s="8">
        <v>133966.95000000001</v>
      </c>
      <c r="I15" s="8"/>
      <c r="J15" s="3">
        <v>9752</v>
      </c>
      <c r="K15" s="4">
        <v>44132</v>
      </c>
    </row>
    <row r="16" spans="1:11" outlineLevel="1" x14ac:dyDescent="0.25">
      <c r="A16" s="4">
        <v>9</v>
      </c>
      <c r="B16" s="5" t="s">
        <v>4</v>
      </c>
      <c r="C16" s="4">
        <v>2024</v>
      </c>
      <c r="D16" s="4" t="s">
        <v>47</v>
      </c>
      <c r="E16" s="24">
        <v>45565</v>
      </c>
      <c r="F16" s="4">
        <v>1</v>
      </c>
      <c r="G16" s="8">
        <v>404681.9068</v>
      </c>
      <c r="H16" s="8">
        <v>97582.32</v>
      </c>
      <c r="I16" s="8"/>
      <c r="J16" s="3">
        <v>15768</v>
      </c>
      <c r="K16" s="4">
        <v>49680</v>
      </c>
    </row>
    <row r="17" spans="1:11" outlineLevel="1" x14ac:dyDescent="0.25">
      <c r="A17" s="4">
        <v>10</v>
      </c>
      <c r="B17" s="5" t="s">
        <v>4</v>
      </c>
      <c r="C17" s="4">
        <v>2024</v>
      </c>
      <c r="D17" s="7" t="s">
        <v>46</v>
      </c>
      <c r="E17" s="24">
        <v>45565</v>
      </c>
      <c r="F17" s="4">
        <v>1</v>
      </c>
      <c r="G17" s="8">
        <v>404681.9068</v>
      </c>
      <c r="H17" s="8">
        <v>93529.1</v>
      </c>
      <c r="I17" s="8"/>
      <c r="J17" s="3">
        <v>9185</v>
      </c>
      <c r="K17" s="7">
        <v>30644</v>
      </c>
    </row>
    <row r="18" spans="1:11" outlineLevel="1" x14ac:dyDescent="0.25">
      <c r="A18" s="4">
        <v>11</v>
      </c>
      <c r="B18" s="5" t="s">
        <v>4</v>
      </c>
      <c r="C18" s="4">
        <v>2024</v>
      </c>
      <c r="D18" s="4" t="s">
        <v>45</v>
      </c>
      <c r="E18" s="24">
        <v>45565</v>
      </c>
      <c r="F18" s="4">
        <v>1</v>
      </c>
      <c r="G18" s="8">
        <v>404681.9068</v>
      </c>
      <c r="H18" s="8">
        <v>62503.02</v>
      </c>
      <c r="I18" s="8"/>
      <c r="J18" s="3">
        <v>8080</v>
      </c>
      <c r="K18" s="4">
        <v>33360</v>
      </c>
    </row>
    <row r="19" spans="1:11" outlineLevel="1" x14ac:dyDescent="0.25">
      <c r="A19" s="4">
        <v>12</v>
      </c>
      <c r="B19" s="5" t="s">
        <v>4</v>
      </c>
      <c r="C19" s="4">
        <v>2024</v>
      </c>
      <c r="D19" s="17" t="s">
        <v>44</v>
      </c>
      <c r="E19" s="24">
        <v>45565</v>
      </c>
      <c r="F19" s="4">
        <v>1</v>
      </c>
      <c r="G19" s="8">
        <v>404681.9068</v>
      </c>
      <c r="H19" s="8">
        <v>73474.460000000006</v>
      </c>
      <c r="I19" s="8"/>
      <c r="J19" s="16">
        <v>7589</v>
      </c>
      <c r="K19" s="17">
        <v>36282</v>
      </c>
    </row>
    <row r="20" spans="1:11" outlineLevel="1" x14ac:dyDescent="0.25">
      <c r="A20" s="4">
        <v>13</v>
      </c>
      <c r="B20" s="5" t="s">
        <v>4</v>
      </c>
      <c r="C20" s="4">
        <v>2024</v>
      </c>
      <c r="D20" s="17" t="s">
        <v>43</v>
      </c>
      <c r="E20" s="24">
        <v>45565</v>
      </c>
      <c r="F20" s="4">
        <v>1</v>
      </c>
      <c r="G20" s="8">
        <v>404681.9068</v>
      </c>
      <c r="H20" s="8">
        <v>75792.45</v>
      </c>
      <c r="I20" s="8"/>
      <c r="J20" s="16">
        <v>7967</v>
      </c>
      <c r="K20" s="17">
        <v>49674</v>
      </c>
    </row>
    <row r="21" spans="1:11" x14ac:dyDescent="0.25">
      <c r="A21" s="4">
        <v>14</v>
      </c>
      <c r="B21" s="5" t="s">
        <v>4</v>
      </c>
      <c r="C21" s="4">
        <v>2023</v>
      </c>
      <c r="D21" s="4" t="s">
        <v>42</v>
      </c>
      <c r="E21" s="23" t="s">
        <v>41</v>
      </c>
      <c r="F21" s="4">
        <v>1</v>
      </c>
      <c r="G21" s="8">
        <v>397234.592</v>
      </c>
      <c r="H21" s="8">
        <v>98302.05</v>
      </c>
      <c r="I21" s="8"/>
      <c r="J21" s="3">
        <v>7204</v>
      </c>
      <c r="K21" s="4">
        <v>56707</v>
      </c>
    </row>
    <row r="22" spans="1:11" outlineLevel="1" x14ac:dyDescent="0.25">
      <c r="A22" s="4">
        <v>15</v>
      </c>
      <c r="B22" s="5" t="s">
        <v>4</v>
      </c>
      <c r="C22" s="4">
        <v>2024</v>
      </c>
      <c r="D22" s="4" t="s">
        <v>40</v>
      </c>
      <c r="E22" s="12">
        <v>45565</v>
      </c>
      <c r="F22" s="4">
        <v>1</v>
      </c>
      <c r="G22" s="8">
        <v>404681.9068</v>
      </c>
      <c r="H22" s="8">
        <v>130871.58</v>
      </c>
      <c r="I22" s="8"/>
      <c r="J22" s="3">
        <v>9576</v>
      </c>
      <c r="K22" s="4">
        <v>42606</v>
      </c>
    </row>
    <row r="23" spans="1:11" outlineLevel="1" x14ac:dyDescent="0.25">
      <c r="A23" s="4">
        <v>16</v>
      </c>
      <c r="B23" s="14" t="s">
        <v>22</v>
      </c>
      <c r="C23" s="4">
        <v>2024</v>
      </c>
      <c r="D23" s="13" t="s">
        <v>67</v>
      </c>
      <c r="E23" s="24">
        <v>45565</v>
      </c>
      <c r="F23" s="4">
        <v>1</v>
      </c>
      <c r="G23" s="8">
        <v>286947.75292</v>
      </c>
      <c r="H23" s="8">
        <v>47767.3</v>
      </c>
      <c r="I23" s="29"/>
      <c r="J23" s="29"/>
      <c r="K23" s="4"/>
    </row>
    <row r="24" spans="1:11" outlineLevel="1" x14ac:dyDescent="0.25">
      <c r="A24" s="4">
        <v>17</v>
      </c>
      <c r="B24" s="5" t="s">
        <v>4</v>
      </c>
      <c r="C24" s="4">
        <v>2024</v>
      </c>
      <c r="D24" s="4" t="s">
        <v>39</v>
      </c>
      <c r="E24" s="12">
        <v>45565</v>
      </c>
      <c r="F24" s="4">
        <v>1</v>
      </c>
      <c r="G24" s="8">
        <v>404681.9068</v>
      </c>
      <c r="H24" s="8">
        <v>68589.47</v>
      </c>
      <c r="I24" s="8"/>
      <c r="J24" s="3">
        <v>9955</v>
      </c>
      <c r="K24" s="4">
        <v>64075</v>
      </c>
    </row>
    <row r="25" spans="1:11" outlineLevel="1" x14ac:dyDescent="0.25">
      <c r="A25" s="4">
        <v>18</v>
      </c>
      <c r="B25" s="5" t="s">
        <v>4</v>
      </c>
      <c r="C25" s="4">
        <v>2024</v>
      </c>
      <c r="D25" s="4" t="s">
        <v>38</v>
      </c>
      <c r="E25" s="12">
        <v>45565</v>
      </c>
      <c r="F25" s="4">
        <v>1</v>
      </c>
      <c r="G25" s="8">
        <v>404681.9068</v>
      </c>
      <c r="H25" s="8">
        <v>64400.53</v>
      </c>
      <c r="I25" s="8"/>
      <c r="J25" s="3">
        <v>5032</v>
      </c>
      <c r="K25" s="4">
        <v>20639</v>
      </c>
    </row>
    <row r="26" spans="1:11" outlineLevel="1" x14ac:dyDescent="0.25">
      <c r="A26" s="4">
        <v>19</v>
      </c>
      <c r="B26" s="5" t="s">
        <v>4</v>
      </c>
      <c r="C26" s="4">
        <v>2024</v>
      </c>
      <c r="D26" s="4" t="s">
        <v>37</v>
      </c>
      <c r="E26" s="12">
        <v>45565</v>
      </c>
      <c r="F26" s="4">
        <v>1</v>
      </c>
      <c r="G26" s="8">
        <v>404681.9068</v>
      </c>
      <c r="H26" s="8">
        <v>72110.7</v>
      </c>
      <c r="I26" s="8"/>
      <c r="J26" s="3">
        <v>4881</v>
      </c>
      <c r="K26" s="4">
        <v>22985</v>
      </c>
    </row>
    <row r="27" spans="1:11" outlineLevel="1" x14ac:dyDescent="0.25">
      <c r="A27" s="4">
        <v>20</v>
      </c>
      <c r="B27" s="5" t="s">
        <v>4</v>
      </c>
      <c r="C27" s="4">
        <v>2024</v>
      </c>
      <c r="D27" s="17" t="s">
        <v>36</v>
      </c>
      <c r="E27" s="12">
        <v>45565</v>
      </c>
      <c r="F27" s="4">
        <v>1</v>
      </c>
      <c r="G27" s="8">
        <v>404681.9068</v>
      </c>
      <c r="H27" s="8">
        <v>68215.899999999994</v>
      </c>
      <c r="I27" s="8"/>
      <c r="J27" s="16">
        <v>13291</v>
      </c>
      <c r="K27" s="17">
        <v>43047</v>
      </c>
    </row>
    <row r="28" spans="1:11" outlineLevel="1" x14ac:dyDescent="0.25">
      <c r="A28" s="4">
        <v>21</v>
      </c>
      <c r="B28" s="5" t="s">
        <v>4</v>
      </c>
      <c r="C28" s="4">
        <v>2024</v>
      </c>
      <c r="D28" s="4" t="s">
        <v>35</v>
      </c>
      <c r="E28" s="12">
        <v>45565</v>
      </c>
      <c r="F28" s="4">
        <v>1</v>
      </c>
      <c r="G28" s="8">
        <v>404681.9068</v>
      </c>
      <c r="H28" s="8">
        <v>98517.88</v>
      </c>
      <c r="I28" s="8"/>
      <c r="J28" s="3">
        <v>12823</v>
      </c>
      <c r="K28" s="4">
        <v>45671</v>
      </c>
    </row>
    <row r="29" spans="1:11" x14ac:dyDescent="0.25">
      <c r="A29" s="4">
        <v>22</v>
      </c>
      <c r="B29" s="5" t="s">
        <v>4</v>
      </c>
      <c r="C29" s="4">
        <v>2024</v>
      </c>
      <c r="D29" s="4" t="s">
        <v>34</v>
      </c>
      <c r="E29" s="24">
        <v>45565</v>
      </c>
      <c r="F29" s="4">
        <v>1</v>
      </c>
      <c r="G29" s="8">
        <v>404681.9068</v>
      </c>
      <c r="H29" s="8">
        <v>73801.34</v>
      </c>
      <c r="I29" s="8"/>
      <c r="J29" s="3">
        <v>5938</v>
      </c>
      <c r="K29" s="4">
        <v>34295</v>
      </c>
    </row>
    <row r="30" spans="1:11" x14ac:dyDescent="0.25">
      <c r="A30" s="4">
        <v>23</v>
      </c>
      <c r="B30" s="5" t="s">
        <v>4</v>
      </c>
      <c r="C30" s="4">
        <v>2024</v>
      </c>
      <c r="D30" s="4" t="s">
        <v>33</v>
      </c>
      <c r="E30" s="24">
        <v>45565</v>
      </c>
      <c r="F30" s="4">
        <v>1</v>
      </c>
      <c r="G30" s="8">
        <v>404681.9068</v>
      </c>
      <c r="H30" s="8">
        <v>93350.5</v>
      </c>
      <c r="I30" s="8"/>
      <c r="J30" s="3">
        <v>10211</v>
      </c>
      <c r="K30" s="4">
        <v>39048</v>
      </c>
    </row>
    <row r="31" spans="1:11" x14ac:dyDescent="0.25">
      <c r="A31" s="4">
        <v>24</v>
      </c>
      <c r="B31" s="5" t="s">
        <v>4</v>
      </c>
      <c r="C31" s="4">
        <v>2024</v>
      </c>
      <c r="D31" s="4" t="s">
        <v>32</v>
      </c>
      <c r="E31" s="24">
        <v>45565</v>
      </c>
      <c r="F31" s="4">
        <v>1</v>
      </c>
      <c r="G31" s="8">
        <v>404681.9068</v>
      </c>
      <c r="H31" s="8">
        <v>62886.04</v>
      </c>
      <c r="I31" s="8"/>
      <c r="J31" s="3">
        <v>3991</v>
      </c>
      <c r="K31" s="4">
        <v>15639</v>
      </c>
    </row>
    <row r="32" spans="1:11" x14ac:dyDescent="0.25">
      <c r="A32" s="4">
        <v>25</v>
      </c>
      <c r="B32" s="11" t="s">
        <v>20</v>
      </c>
      <c r="C32" s="4">
        <v>2018</v>
      </c>
      <c r="D32" s="4" t="s">
        <v>31</v>
      </c>
      <c r="E32" s="23" t="s">
        <v>30</v>
      </c>
      <c r="F32" s="4">
        <v>1</v>
      </c>
      <c r="G32" s="8">
        <v>216203.82399999999</v>
      </c>
      <c r="H32" s="8">
        <v>65561.89</v>
      </c>
      <c r="I32" s="8"/>
      <c r="J32" s="3">
        <v>5216</v>
      </c>
      <c r="K32" s="4">
        <v>343973</v>
      </c>
    </row>
    <row r="33" spans="1:11" x14ac:dyDescent="0.25">
      <c r="A33" s="4">
        <v>26</v>
      </c>
      <c r="B33" s="11" t="s">
        <v>20</v>
      </c>
      <c r="C33" s="4">
        <v>2018</v>
      </c>
      <c r="D33" s="4" t="s">
        <v>29</v>
      </c>
      <c r="E33" s="23" t="s">
        <v>28</v>
      </c>
      <c r="F33" s="4">
        <v>1</v>
      </c>
      <c r="G33" s="8">
        <v>269523.40500000003</v>
      </c>
      <c r="H33" s="8">
        <v>85318.26</v>
      </c>
      <c r="I33" s="8"/>
      <c r="J33" s="3">
        <v>9524</v>
      </c>
      <c r="K33" s="4">
        <v>409973</v>
      </c>
    </row>
    <row r="34" spans="1:11" s="15" customFormat="1" x14ac:dyDescent="0.25">
      <c r="A34" s="4">
        <v>27</v>
      </c>
      <c r="B34" s="14" t="s">
        <v>22</v>
      </c>
      <c r="C34" s="4">
        <v>2024</v>
      </c>
      <c r="D34" s="13" t="s">
        <v>27</v>
      </c>
      <c r="E34" s="24">
        <v>45565</v>
      </c>
      <c r="F34" s="4">
        <v>1</v>
      </c>
      <c r="G34" s="8">
        <v>286947.75292</v>
      </c>
      <c r="H34" s="8">
        <v>58069.41</v>
      </c>
      <c r="I34" s="8"/>
      <c r="J34" s="3">
        <v>9838</v>
      </c>
      <c r="K34" s="13">
        <v>38725</v>
      </c>
    </row>
    <row r="35" spans="1:11" s="15" customFormat="1" x14ac:dyDescent="0.25">
      <c r="A35" s="4">
        <v>28</v>
      </c>
      <c r="B35" s="14" t="s">
        <v>22</v>
      </c>
      <c r="C35" s="4">
        <v>2024</v>
      </c>
      <c r="D35" s="13" t="s">
        <v>26</v>
      </c>
      <c r="E35" s="23" t="s">
        <v>25</v>
      </c>
      <c r="F35" s="4">
        <v>1</v>
      </c>
      <c r="G35" s="8">
        <v>286947.75292</v>
      </c>
      <c r="H35" s="8">
        <v>40772.79</v>
      </c>
      <c r="I35" s="8"/>
      <c r="J35" s="3">
        <v>6109</v>
      </c>
      <c r="K35" s="13">
        <v>30029</v>
      </c>
    </row>
    <row r="36" spans="1:11" s="15" customFormat="1" x14ac:dyDescent="0.25">
      <c r="A36" s="4">
        <v>29</v>
      </c>
      <c r="B36" s="11" t="s">
        <v>20</v>
      </c>
      <c r="C36" s="4">
        <v>2018</v>
      </c>
      <c r="D36" s="13" t="s">
        <v>24</v>
      </c>
      <c r="E36" s="23" t="s">
        <v>23</v>
      </c>
      <c r="F36" s="4">
        <v>1</v>
      </c>
      <c r="G36" s="8">
        <v>235832.97899999999</v>
      </c>
      <c r="H36" s="8">
        <v>53895.25</v>
      </c>
      <c r="I36" s="8"/>
      <c r="J36" s="3">
        <v>7781</v>
      </c>
      <c r="K36" s="13">
        <v>286705</v>
      </c>
    </row>
    <row r="37" spans="1:11" x14ac:dyDescent="0.25">
      <c r="A37" s="4">
        <v>30</v>
      </c>
      <c r="B37" s="14" t="s">
        <v>22</v>
      </c>
      <c r="C37" s="4">
        <v>2024</v>
      </c>
      <c r="D37" s="13" t="s">
        <v>21</v>
      </c>
      <c r="E37" s="24">
        <v>45565</v>
      </c>
      <c r="F37" s="4">
        <v>1</v>
      </c>
      <c r="G37" s="8">
        <v>286947.75292</v>
      </c>
      <c r="H37" s="8">
        <v>55193.55</v>
      </c>
      <c r="I37" s="8"/>
      <c r="J37" s="3">
        <v>11652</v>
      </c>
      <c r="K37" s="13">
        <v>48481</v>
      </c>
    </row>
    <row r="38" spans="1:11" x14ac:dyDescent="0.25">
      <c r="A38" s="4">
        <v>31</v>
      </c>
      <c r="B38" s="11" t="s">
        <v>20</v>
      </c>
      <c r="C38" s="4">
        <v>2020</v>
      </c>
      <c r="D38" s="4" t="s">
        <v>19</v>
      </c>
      <c r="E38" s="25" t="s">
        <v>18</v>
      </c>
      <c r="F38" s="4">
        <v>1</v>
      </c>
      <c r="G38" s="8">
        <v>315495</v>
      </c>
      <c r="H38" s="8">
        <v>79270.37</v>
      </c>
      <c r="I38" s="8"/>
      <c r="J38" s="3">
        <v>4132</v>
      </c>
      <c r="K38" s="4">
        <v>143213</v>
      </c>
    </row>
    <row r="39" spans="1:11" ht="16.5" customHeight="1" x14ac:dyDescent="0.25">
      <c r="A39" s="54" t="s">
        <v>68</v>
      </c>
      <c r="B39" s="55"/>
      <c r="C39" s="55"/>
      <c r="D39" s="55"/>
      <c r="E39" s="55"/>
      <c r="F39" s="55"/>
      <c r="G39" s="55"/>
      <c r="H39" s="55"/>
      <c r="I39" s="55"/>
      <c r="J39" s="55"/>
      <c r="K39" s="56"/>
    </row>
    <row r="40" spans="1:11" x14ac:dyDescent="0.25">
      <c r="A40" s="4">
        <f>+A38+1</f>
        <v>32</v>
      </c>
      <c r="B40" s="5" t="s">
        <v>17</v>
      </c>
      <c r="C40" s="4">
        <v>2008</v>
      </c>
      <c r="D40" s="4" t="s">
        <v>16</v>
      </c>
      <c r="E40" s="9" t="s">
        <v>15</v>
      </c>
      <c r="F40" s="4">
        <v>1</v>
      </c>
      <c r="G40" s="8">
        <v>18661.994930000001</v>
      </c>
      <c r="H40" s="8">
        <v>57292.74</v>
      </c>
      <c r="I40" s="8"/>
      <c r="J40" s="3">
        <v>4019</v>
      </c>
      <c r="K40" s="4">
        <v>370720</v>
      </c>
    </row>
    <row r="41" spans="1:11" ht="16.5" customHeight="1" x14ac:dyDescent="0.25">
      <c r="A41" s="54" t="s">
        <v>69</v>
      </c>
      <c r="B41" s="55"/>
      <c r="C41" s="55"/>
      <c r="D41" s="55"/>
      <c r="E41" s="55"/>
      <c r="F41" s="55"/>
      <c r="G41" s="55"/>
      <c r="H41" s="55"/>
      <c r="I41" s="55"/>
      <c r="J41" s="55"/>
      <c r="K41" s="56"/>
    </row>
    <row r="42" spans="1:11" x14ac:dyDescent="0.25">
      <c r="A42" s="4">
        <f>+A40+1</f>
        <v>33</v>
      </c>
      <c r="B42" s="5" t="s">
        <v>14</v>
      </c>
      <c r="C42" s="4">
        <v>2016</v>
      </c>
      <c r="D42" s="4" t="s">
        <v>13</v>
      </c>
      <c r="E42" s="23" t="s">
        <v>12</v>
      </c>
      <c r="F42" s="4">
        <v>1</v>
      </c>
      <c r="G42" s="8">
        <v>293849.402</v>
      </c>
      <c r="H42" s="8">
        <v>42610.34</v>
      </c>
      <c r="I42" s="8"/>
      <c r="J42" s="3">
        <v>2848</v>
      </c>
      <c r="K42" s="4">
        <v>276818</v>
      </c>
    </row>
    <row r="43" spans="1:11" ht="16.5" customHeight="1" x14ac:dyDescent="0.25">
      <c r="A43" s="54" t="s">
        <v>70</v>
      </c>
      <c r="B43" s="55"/>
      <c r="C43" s="55"/>
      <c r="D43" s="55"/>
      <c r="E43" s="55"/>
      <c r="F43" s="55"/>
      <c r="G43" s="55"/>
      <c r="H43" s="55"/>
      <c r="I43" s="55"/>
      <c r="J43" s="55"/>
      <c r="K43" s="56"/>
    </row>
    <row r="44" spans="1:11" x14ac:dyDescent="0.25">
      <c r="A44" s="4">
        <f>+A42+1</f>
        <v>34</v>
      </c>
      <c r="B44" s="5" t="s">
        <v>11</v>
      </c>
      <c r="C44" s="4">
        <v>2016</v>
      </c>
      <c r="D44" s="4" t="s">
        <v>10</v>
      </c>
      <c r="E44" s="10" t="s">
        <v>9</v>
      </c>
      <c r="F44" s="4">
        <v>1</v>
      </c>
      <c r="G44" s="8">
        <v>99089.486999999994</v>
      </c>
      <c r="H44" s="8">
        <v>38720.75</v>
      </c>
      <c r="I44" s="8"/>
      <c r="J44" s="3">
        <v>10187</v>
      </c>
      <c r="K44" s="4">
        <v>285834</v>
      </c>
    </row>
    <row r="45" spans="1:11" ht="16.5" customHeight="1" x14ac:dyDescent="0.25">
      <c r="A45" s="6"/>
      <c r="B45" s="49" t="s">
        <v>71</v>
      </c>
      <c r="C45" s="49"/>
      <c r="D45" s="49"/>
      <c r="E45" s="49"/>
      <c r="F45" s="49"/>
      <c r="G45" s="49"/>
      <c r="H45" s="49"/>
      <c r="I45" s="49"/>
      <c r="J45" s="49"/>
      <c r="K45" s="49"/>
    </row>
    <row r="46" spans="1:11" x14ac:dyDescent="0.25">
      <c r="A46" s="4">
        <v>35</v>
      </c>
      <c r="B46" s="5" t="s">
        <v>4</v>
      </c>
      <c r="C46" s="4">
        <v>2024</v>
      </c>
      <c r="D46" s="4" t="s">
        <v>72</v>
      </c>
      <c r="E46" s="4" t="s">
        <v>73</v>
      </c>
      <c r="F46" s="4">
        <v>1</v>
      </c>
      <c r="G46" s="30">
        <v>404136882.44999999</v>
      </c>
      <c r="H46" s="30">
        <v>74091761.810000002</v>
      </c>
      <c r="I46" s="8">
        <v>2650000</v>
      </c>
      <c r="J46" s="3">
        <v>12085</v>
      </c>
      <c r="K46" s="3">
        <v>45792</v>
      </c>
    </row>
    <row r="47" spans="1:11" x14ac:dyDescent="0.25">
      <c r="A47" s="4">
        <f>+A46+1</f>
        <v>36</v>
      </c>
      <c r="B47" s="5" t="s">
        <v>74</v>
      </c>
      <c r="C47" s="4">
        <v>2018</v>
      </c>
      <c r="D47" s="4" t="s">
        <v>75</v>
      </c>
      <c r="E47" s="4" t="s">
        <v>73</v>
      </c>
      <c r="F47" s="4">
        <v>1</v>
      </c>
      <c r="G47" s="30">
        <v>269523405</v>
      </c>
      <c r="H47" s="30">
        <v>167538893.72999999</v>
      </c>
      <c r="I47" s="8">
        <v>9802514.7100000009</v>
      </c>
      <c r="J47" s="3">
        <v>7981</v>
      </c>
      <c r="K47" s="3">
        <v>318515</v>
      </c>
    </row>
    <row r="48" spans="1:11" s="15" customFormat="1" x14ac:dyDescent="0.25">
      <c r="A48" s="4">
        <f>+A47+1</f>
        <v>37</v>
      </c>
      <c r="B48" s="11" t="s">
        <v>74</v>
      </c>
      <c r="C48" s="4">
        <v>2021</v>
      </c>
      <c r="D48" s="4" t="s">
        <v>76</v>
      </c>
      <c r="E48" s="4" t="s">
        <v>73</v>
      </c>
      <c r="F48" s="4">
        <v>1</v>
      </c>
      <c r="G48" s="30">
        <v>288809068.50999999</v>
      </c>
      <c r="H48" s="30">
        <v>180024319.47</v>
      </c>
      <c r="I48" s="8">
        <v>1856800.06</v>
      </c>
      <c r="J48" s="3">
        <v>7610</v>
      </c>
      <c r="K48" s="3">
        <v>149148</v>
      </c>
    </row>
    <row r="49" spans="1:11" x14ac:dyDescent="0.25">
      <c r="A49" s="4">
        <f>+A48+1</f>
        <v>38</v>
      </c>
      <c r="B49" s="5" t="s">
        <v>77</v>
      </c>
      <c r="C49" s="4">
        <v>2000</v>
      </c>
      <c r="D49" s="4" t="s">
        <v>78</v>
      </c>
      <c r="E49" s="4" t="s">
        <v>79</v>
      </c>
      <c r="F49" s="4">
        <v>1</v>
      </c>
      <c r="G49" s="30">
        <v>37748376</v>
      </c>
      <c r="H49" s="30">
        <v>27713599.379999999</v>
      </c>
      <c r="I49" s="8">
        <v>334128.01</v>
      </c>
      <c r="J49" s="3">
        <v>3803</v>
      </c>
      <c r="K49" s="3">
        <v>699173</v>
      </c>
    </row>
    <row r="50" spans="1:11" x14ac:dyDescent="0.25">
      <c r="A50" s="4">
        <f>+A49+1</f>
        <v>39</v>
      </c>
      <c r="B50" s="5" t="s">
        <v>80</v>
      </c>
      <c r="C50" s="4">
        <v>2018</v>
      </c>
      <c r="D50" s="4" t="s">
        <v>81</v>
      </c>
      <c r="E50" s="4" t="s">
        <v>82</v>
      </c>
      <c r="F50" s="4">
        <v>1</v>
      </c>
      <c r="G50" s="30">
        <v>99089487</v>
      </c>
      <c r="H50" s="30">
        <v>64406582.509999998</v>
      </c>
      <c r="I50" s="8">
        <v>0</v>
      </c>
      <c r="J50" s="3"/>
      <c r="K50" s="3">
        <v>232295</v>
      </c>
    </row>
    <row r="51" spans="1:11" x14ac:dyDescent="0.25">
      <c r="A51" s="4">
        <f>+A50+1</f>
        <v>40</v>
      </c>
      <c r="B51" s="5" t="s">
        <v>4</v>
      </c>
      <c r="C51" s="4">
        <v>2024</v>
      </c>
      <c r="D51" s="4" t="s">
        <v>83</v>
      </c>
      <c r="E51" s="4" t="s">
        <v>73</v>
      </c>
      <c r="F51" s="4">
        <v>1</v>
      </c>
      <c r="G51" s="30">
        <v>404136882.44999999</v>
      </c>
      <c r="H51" s="30">
        <v>74091761.810000002</v>
      </c>
      <c r="I51" s="8">
        <v>0</v>
      </c>
      <c r="J51" s="3">
        <v>10870</v>
      </c>
      <c r="K51" s="3">
        <v>46500</v>
      </c>
    </row>
    <row r="52" spans="1:11" x14ac:dyDescent="0.25">
      <c r="A52" s="6"/>
      <c r="B52" s="49" t="s">
        <v>8</v>
      </c>
      <c r="C52" s="49"/>
      <c r="D52" s="49"/>
      <c r="E52" s="49"/>
      <c r="F52" s="49"/>
      <c r="G52" s="49"/>
      <c r="H52" s="49"/>
      <c r="I52" s="49"/>
      <c r="J52" s="49"/>
      <c r="K52" s="49"/>
    </row>
    <row r="53" spans="1:11" x14ac:dyDescent="0.25">
      <c r="A53" s="4">
        <v>41</v>
      </c>
      <c r="B53" s="5" t="s">
        <v>4</v>
      </c>
      <c r="C53" s="4">
        <v>2024</v>
      </c>
      <c r="D53" s="4" t="s">
        <v>89</v>
      </c>
      <c r="E53" s="31">
        <v>45536</v>
      </c>
      <c r="F53" s="4">
        <v>1</v>
      </c>
      <c r="G53" s="30">
        <v>396898214</v>
      </c>
      <c r="H53" s="32">
        <v>72764672.530000001</v>
      </c>
      <c r="I53" s="30">
        <v>35267858.729999997</v>
      </c>
      <c r="J53" s="3">
        <v>15334</v>
      </c>
      <c r="K53" s="3">
        <v>63189</v>
      </c>
    </row>
    <row r="54" spans="1:11" x14ac:dyDescent="0.25">
      <c r="A54" s="4">
        <f t="shared" ref="A54:A60" si="0">+A53+1</f>
        <v>42</v>
      </c>
      <c r="B54" s="5" t="s">
        <v>14</v>
      </c>
      <c r="C54" s="4">
        <v>2017</v>
      </c>
      <c r="D54" s="4" t="s">
        <v>90</v>
      </c>
      <c r="E54" s="31">
        <v>42979</v>
      </c>
      <c r="F54" s="4">
        <v>1</v>
      </c>
      <c r="G54" s="30">
        <v>293849402</v>
      </c>
      <c r="H54" s="32">
        <v>178916312.44999999</v>
      </c>
      <c r="I54" s="30">
        <v>4758804.34</v>
      </c>
      <c r="J54" s="3">
        <v>13532</v>
      </c>
      <c r="K54" s="3">
        <v>383987</v>
      </c>
    </row>
    <row r="55" spans="1:11" x14ac:dyDescent="0.25">
      <c r="A55" s="4">
        <f t="shared" si="0"/>
        <v>43</v>
      </c>
      <c r="B55" s="5" t="s">
        <v>14</v>
      </c>
      <c r="C55" s="4">
        <v>2017</v>
      </c>
      <c r="D55" s="4" t="s">
        <v>91</v>
      </c>
      <c r="E55" s="31">
        <v>42795</v>
      </c>
      <c r="F55" s="4">
        <v>1</v>
      </c>
      <c r="G55" s="30">
        <v>185910752</v>
      </c>
      <c r="H55" s="32">
        <v>113647610.13</v>
      </c>
      <c r="I55" s="30">
        <v>39932773.990000002</v>
      </c>
      <c r="J55" s="3">
        <v>20950</v>
      </c>
      <c r="K55" s="3">
        <v>532210</v>
      </c>
    </row>
    <row r="56" spans="1:11" x14ac:dyDescent="0.25">
      <c r="A56" s="4">
        <f t="shared" si="0"/>
        <v>44</v>
      </c>
      <c r="B56" s="5" t="s">
        <v>92</v>
      </c>
      <c r="C56" s="17">
        <v>2015</v>
      </c>
      <c r="D56" s="17" t="s">
        <v>93</v>
      </c>
      <c r="E56" s="33">
        <v>45566</v>
      </c>
      <c r="F56" s="4">
        <v>1</v>
      </c>
      <c r="G56" s="34">
        <v>169867692</v>
      </c>
      <c r="H56" s="35">
        <v>106302540.08</v>
      </c>
      <c r="I56" s="34">
        <v>74853442.680000007</v>
      </c>
      <c r="J56" s="16">
        <v>11985</v>
      </c>
      <c r="K56" s="16">
        <v>401815</v>
      </c>
    </row>
    <row r="57" spans="1:11" x14ac:dyDescent="0.25">
      <c r="A57" s="4">
        <f t="shared" si="0"/>
        <v>45</v>
      </c>
      <c r="B57" s="5" t="s">
        <v>11</v>
      </c>
      <c r="C57" s="4">
        <v>2017</v>
      </c>
      <c r="D57" s="7" t="s">
        <v>94</v>
      </c>
      <c r="E57" s="7" t="s">
        <v>95</v>
      </c>
      <c r="F57" s="4">
        <v>1</v>
      </c>
      <c r="G57" s="30">
        <v>135537641</v>
      </c>
      <c r="H57" s="32">
        <v>82479397.5</v>
      </c>
      <c r="I57" s="30">
        <v>3223718.3</v>
      </c>
      <c r="J57" s="3">
        <v>10608</v>
      </c>
      <c r="K57" s="3">
        <v>419974</v>
      </c>
    </row>
    <row r="58" spans="1:11" x14ac:dyDescent="0.25">
      <c r="A58" s="4">
        <f t="shared" si="0"/>
        <v>46</v>
      </c>
      <c r="B58" s="5" t="s">
        <v>11</v>
      </c>
      <c r="C58" s="4">
        <v>2015</v>
      </c>
      <c r="D58" s="4" t="s">
        <v>96</v>
      </c>
      <c r="E58" s="31">
        <v>42856</v>
      </c>
      <c r="F58" s="4">
        <v>1</v>
      </c>
      <c r="G58" s="30">
        <v>72665624</v>
      </c>
      <c r="H58" s="32">
        <v>45576052.310000002</v>
      </c>
      <c r="I58" s="30">
        <v>4607999.93</v>
      </c>
      <c r="J58" s="3">
        <v>12880</v>
      </c>
      <c r="K58" s="3">
        <v>343274</v>
      </c>
    </row>
    <row r="59" spans="1:11" x14ac:dyDescent="0.25">
      <c r="A59" s="4">
        <f t="shared" si="0"/>
        <v>47</v>
      </c>
      <c r="B59" s="5" t="s">
        <v>97</v>
      </c>
      <c r="C59" s="4">
        <v>2018</v>
      </c>
      <c r="D59" s="7" t="s">
        <v>98</v>
      </c>
      <c r="E59" s="7" t="s">
        <v>99</v>
      </c>
      <c r="F59" s="4">
        <v>1</v>
      </c>
      <c r="G59" s="30">
        <v>73798075</v>
      </c>
      <c r="H59" s="32">
        <v>44610029.75</v>
      </c>
      <c r="I59" s="30"/>
      <c r="J59" s="3">
        <v>18050</v>
      </c>
      <c r="K59" s="3">
        <v>338076</v>
      </c>
    </row>
    <row r="60" spans="1:11" x14ac:dyDescent="0.25">
      <c r="A60" s="4">
        <f t="shared" si="0"/>
        <v>48</v>
      </c>
      <c r="B60" s="5" t="s">
        <v>14</v>
      </c>
      <c r="C60" s="4">
        <v>2017</v>
      </c>
      <c r="D60" s="4" t="s">
        <v>100</v>
      </c>
      <c r="E60" s="31">
        <v>45597</v>
      </c>
      <c r="F60" s="4">
        <v>1</v>
      </c>
      <c r="G60" s="30">
        <v>293849402</v>
      </c>
      <c r="H60" s="32">
        <v>178916312.44999999</v>
      </c>
      <c r="I60" s="30"/>
      <c r="J60" s="3">
        <v>25669</v>
      </c>
      <c r="K60" s="3">
        <v>378453</v>
      </c>
    </row>
    <row r="61" spans="1:11" x14ac:dyDescent="0.25">
      <c r="A61" s="4">
        <v>35</v>
      </c>
      <c r="B61" s="5" t="s">
        <v>7</v>
      </c>
      <c r="C61" s="4">
        <v>2025</v>
      </c>
      <c r="D61" s="7" t="s">
        <v>6</v>
      </c>
      <c r="E61" s="10" t="s">
        <v>5</v>
      </c>
      <c r="F61" s="4">
        <v>1</v>
      </c>
      <c r="G61" s="8">
        <v>512321.429</v>
      </c>
      <c r="H61" s="8">
        <v>93081.89</v>
      </c>
      <c r="I61" s="8"/>
      <c r="J61" s="3">
        <v>21203</v>
      </c>
      <c r="K61" s="28">
        <v>58578</v>
      </c>
    </row>
    <row r="62" spans="1:11" x14ac:dyDescent="0.25">
      <c r="A62" s="4">
        <f>+A60+1</f>
        <v>49</v>
      </c>
      <c r="B62" s="5" t="s">
        <v>101</v>
      </c>
      <c r="C62" s="4">
        <v>2015</v>
      </c>
      <c r="D62" s="4" t="s">
        <v>102</v>
      </c>
      <c r="E62" s="31">
        <v>42309</v>
      </c>
      <c r="F62" s="4">
        <v>1</v>
      </c>
      <c r="G62" s="30">
        <v>45449045</v>
      </c>
      <c r="H62" s="32">
        <v>27754969.530000001</v>
      </c>
      <c r="I62" s="30">
        <v>2326972.79</v>
      </c>
      <c r="J62" s="3">
        <v>11022</v>
      </c>
      <c r="K62" s="3">
        <v>354855</v>
      </c>
    </row>
    <row r="63" spans="1:11" ht="16.5" customHeight="1" x14ac:dyDescent="0.25">
      <c r="A63" s="4"/>
      <c r="B63" s="48" t="s">
        <v>103</v>
      </c>
      <c r="C63" s="48"/>
      <c r="D63" s="48"/>
      <c r="E63" s="48"/>
      <c r="F63" s="48"/>
      <c r="G63" s="48"/>
      <c r="H63" s="48"/>
      <c r="I63" s="48"/>
      <c r="J63" s="48"/>
      <c r="K63" s="48"/>
    </row>
    <row r="64" spans="1:11" x14ac:dyDescent="0.25">
      <c r="A64" s="4">
        <v>50</v>
      </c>
      <c r="B64" s="5" t="s">
        <v>4</v>
      </c>
      <c r="C64" s="4">
        <v>2024</v>
      </c>
      <c r="D64" s="4" t="s">
        <v>104</v>
      </c>
      <c r="E64" s="31">
        <v>45536</v>
      </c>
      <c r="F64" s="4">
        <v>1</v>
      </c>
      <c r="G64" s="30">
        <v>396898214</v>
      </c>
      <c r="H64" s="32">
        <v>72764672.530000001</v>
      </c>
      <c r="I64" s="30">
        <v>23726785.719999999</v>
      </c>
      <c r="J64" s="3">
        <v>13877</v>
      </c>
      <c r="K64" s="3">
        <v>53012</v>
      </c>
    </row>
    <row r="65" spans="1:11" x14ac:dyDescent="0.25">
      <c r="A65" s="4"/>
      <c r="B65" s="48" t="s">
        <v>105</v>
      </c>
      <c r="C65" s="48"/>
      <c r="D65" s="48"/>
      <c r="E65" s="48"/>
      <c r="F65" s="48"/>
      <c r="G65" s="48"/>
      <c r="H65" s="48"/>
      <c r="I65" s="48"/>
      <c r="J65" s="48"/>
      <c r="K65" s="48"/>
    </row>
    <row r="66" spans="1:11" x14ac:dyDescent="0.25">
      <c r="A66" s="4">
        <f>+A64+1</f>
        <v>51</v>
      </c>
      <c r="B66" s="5" t="s">
        <v>14</v>
      </c>
      <c r="C66" s="4">
        <v>2013</v>
      </c>
      <c r="D66" s="4" t="s">
        <v>106</v>
      </c>
      <c r="E66" s="4" t="s">
        <v>107</v>
      </c>
      <c r="F66" s="4">
        <v>1</v>
      </c>
      <c r="G66" s="30">
        <v>178087401</v>
      </c>
      <c r="H66" s="30">
        <v>123622337.63</v>
      </c>
      <c r="I66" s="30">
        <v>812500</v>
      </c>
      <c r="J66" s="3">
        <v>16284</v>
      </c>
      <c r="K66" s="3">
        <v>510837</v>
      </c>
    </row>
    <row r="67" spans="1:11" ht="16.5" customHeight="1" x14ac:dyDescent="0.25">
      <c r="A67" s="54" t="s">
        <v>108</v>
      </c>
      <c r="B67" s="55"/>
      <c r="C67" s="55"/>
      <c r="D67" s="55"/>
      <c r="E67" s="55"/>
      <c r="F67" s="55"/>
      <c r="G67" s="55"/>
      <c r="H67" s="55"/>
      <c r="I67" s="55"/>
      <c r="J67" s="55"/>
      <c r="K67" s="56"/>
    </row>
    <row r="68" spans="1:11" x14ac:dyDescent="0.25">
      <c r="A68" s="4">
        <v>52</v>
      </c>
      <c r="B68" s="5" t="s">
        <v>4</v>
      </c>
      <c r="C68" s="4">
        <v>2024</v>
      </c>
      <c r="D68" s="4" t="s">
        <v>3</v>
      </c>
      <c r="E68" s="26">
        <v>45565</v>
      </c>
      <c r="F68" s="4">
        <v>1</v>
      </c>
      <c r="G68" s="8">
        <v>404681.9068</v>
      </c>
      <c r="H68" s="8">
        <v>91831.4</v>
      </c>
      <c r="I68" s="8"/>
      <c r="J68" s="3">
        <v>9578</v>
      </c>
      <c r="K68" s="27">
        <v>39502</v>
      </c>
    </row>
    <row r="69" spans="1:11" x14ac:dyDescent="0.25">
      <c r="A69" s="4">
        <f>+A68+1</f>
        <v>53</v>
      </c>
      <c r="B69" s="5" t="s">
        <v>2</v>
      </c>
      <c r="C69" s="4">
        <v>2022</v>
      </c>
      <c r="D69" s="4" t="s">
        <v>1</v>
      </c>
      <c r="E69" s="23" t="s">
        <v>0</v>
      </c>
      <c r="F69" s="4">
        <v>1</v>
      </c>
      <c r="G69" s="8">
        <v>365247.391</v>
      </c>
      <c r="H69" s="8">
        <v>128611.22</v>
      </c>
      <c r="I69" s="8"/>
      <c r="J69" s="3">
        <v>13465</v>
      </c>
      <c r="K69" s="27">
        <v>161792</v>
      </c>
    </row>
    <row r="70" spans="1:11" x14ac:dyDescent="0.25">
      <c r="A70" s="6"/>
      <c r="B70" s="49" t="s">
        <v>109</v>
      </c>
      <c r="C70" s="49"/>
      <c r="D70" s="49"/>
      <c r="E70" s="49"/>
      <c r="F70" s="49"/>
      <c r="G70" s="49"/>
      <c r="H70" s="49"/>
      <c r="I70" s="49"/>
      <c r="J70" s="49"/>
      <c r="K70" s="49"/>
    </row>
    <row r="71" spans="1:11" ht="33" x14ac:dyDescent="0.25">
      <c r="A71" s="4">
        <v>54</v>
      </c>
      <c r="B71" s="5" t="s">
        <v>110</v>
      </c>
      <c r="C71" s="4">
        <v>2017</v>
      </c>
      <c r="D71" s="4" t="s">
        <v>111</v>
      </c>
      <c r="E71" s="31">
        <v>36702</v>
      </c>
      <c r="F71" s="4">
        <v>1</v>
      </c>
      <c r="G71" s="16">
        <v>832351691</v>
      </c>
      <c r="H71" s="30">
        <v>51199044</v>
      </c>
      <c r="I71" s="30"/>
      <c r="J71" s="3">
        <v>12243</v>
      </c>
      <c r="K71" s="7">
        <v>422123</v>
      </c>
    </row>
    <row r="72" spans="1:11" ht="33" x14ac:dyDescent="0.25">
      <c r="A72" s="4">
        <f t="shared" ref="A72:A82" si="1">+A71+1</f>
        <v>55</v>
      </c>
      <c r="B72" s="5" t="s">
        <v>112</v>
      </c>
      <c r="C72" s="4">
        <v>2020</v>
      </c>
      <c r="D72" s="4" t="s">
        <v>113</v>
      </c>
      <c r="E72" s="31">
        <v>36550</v>
      </c>
      <c r="F72" s="4">
        <v>1</v>
      </c>
      <c r="G72" s="16">
        <v>346113044</v>
      </c>
      <c r="H72" s="30">
        <v>95913057</v>
      </c>
      <c r="I72" s="30"/>
      <c r="J72" s="3">
        <v>14536</v>
      </c>
      <c r="K72" s="7">
        <v>218390</v>
      </c>
    </row>
    <row r="73" spans="1:11" x14ac:dyDescent="0.25">
      <c r="A73" s="4">
        <f t="shared" si="1"/>
        <v>56</v>
      </c>
      <c r="B73" s="5" t="s">
        <v>14</v>
      </c>
      <c r="C73" s="4">
        <v>2015</v>
      </c>
      <c r="D73" s="4" t="s">
        <v>114</v>
      </c>
      <c r="E73" s="4" t="s">
        <v>115</v>
      </c>
      <c r="F73" s="4">
        <v>1</v>
      </c>
      <c r="G73" s="16">
        <v>185910752</v>
      </c>
      <c r="H73" s="30">
        <v>67506988</v>
      </c>
      <c r="I73" s="30"/>
      <c r="J73" s="3">
        <v>20252</v>
      </c>
      <c r="K73" s="7">
        <v>638329</v>
      </c>
    </row>
    <row r="74" spans="1:11" x14ac:dyDescent="0.25">
      <c r="A74" s="4">
        <f t="shared" si="1"/>
        <v>57</v>
      </c>
      <c r="B74" s="5" t="s">
        <v>14</v>
      </c>
      <c r="C74" s="4">
        <v>2017</v>
      </c>
      <c r="D74" s="4" t="s">
        <v>116</v>
      </c>
      <c r="E74" s="4" t="s">
        <v>117</v>
      </c>
      <c r="F74" s="4">
        <v>1</v>
      </c>
      <c r="G74" s="16">
        <v>299192118</v>
      </c>
      <c r="H74" s="30">
        <v>72752233</v>
      </c>
      <c r="I74" s="30"/>
      <c r="J74" s="3">
        <v>11506</v>
      </c>
      <c r="K74" s="7">
        <v>378434</v>
      </c>
    </row>
    <row r="75" spans="1:11" x14ac:dyDescent="0.25">
      <c r="A75" s="4">
        <f t="shared" si="1"/>
        <v>58</v>
      </c>
      <c r="B75" s="5" t="s">
        <v>4</v>
      </c>
      <c r="C75" s="4">
        <v>2024</v>
      </c>
      <c r="D75" s="4" t="s">
        <v>118</v>
      </c>
      <c r="E75" s="31">
        <v>45689</v>
      </c>
      <c r="F75" s="4">
        <v>1</v>
      </c>
      <c r="G75" s="16">
        <v>397399533</v>
      </c>
      <c r="H75" s="30">
        <v>58174539</v>
      </c>
      <c r="I75" s="30"/>
      <c r="J75" s="3">
        <v>13837</v>
      </c>
      <c r="K75" s="7">
        <v>46102</v>
      </c>
    </row>
    <row r="76" spans="1:11" x14ac:dyDescent="0.25">
      <c r="A76" s="4">
        <f t="shared" si="1"/>
        <v>59</v>
      </c>
      <c r="B76" s="5" t="s">
        <v>14</v>
      </c>
      <c r="C76" s="4">
        <v>2015</v>
      </c>
      <c r="D76" s="4" t="s">
        <v>119</v>
      </c>
      <c r="E76" s="31">
        <v>42149</v>
      </c>
      <c r="F76" s="4">
        <v>1</v>
      </c>
      <c r="G76" s="16">
        <v>185910752</v>
      </c>
      <c r="H76" s="30">
        <v>66485187</v>
      </c>
      <c r="I76" s="30"/>
      <c r="J76" s="3">
        <v>6453</v>
      </c>
      <c r="K76" s="7">
        <v>409558</v>
      </c>
    </row>
    <row r="77" spans="1:11" x14ac:dyDescent="0.25">
      <c r="A77" s="4">
        <f t="shared" si="1"/>
        <v>60</v>
      </c>
      <c r="B77" s="5" t="s">
        <v>11</v>
      </c>
      <c r="C77" s="4">
        <v>2017</v>
      </c>
      <c r="D77" s="4" t="s">
        <v>120</v>
      </c>
      <c r="E77" s="31">
        <v>43033</v>
      </c>
      <c r="F77" s="4">
        <v>1</v>
      </c>
      <c r="G77" s="16">
        <v>99089487</v>
      </c>
      <c r="H77" s="30">
        <v>60000157</v>
      </c>
      <c r="I77" s="30"/>
      <c r="J77" s="3">
        <v>11405</v>
      </c>
      <c r="K77" s="7">
        <v>405392</v>
      </c>
    </row>
    <row r="78" spans="1:11" x14ac:dyDescent="0.25">
      <c r="A78" s="4">
        <f t="shared" si="1"/>
        <v>61</v>
      </c>
      <c r="B78" s="5" t="s">
        <v>4</v>
      </c>
      <c r="C78" s="4">
        <v>2023</v>
      </c>
      <c r="D78" s="4" t="s">
        <v>121</v>
      </c>
      <c r="E78" s="31">
        <v>45620</v>
      </c>
      <c r="F78" s="4">
        <v>1</v>
      </c>
      <c r="G78" s="16">
        <v>397377214</v>
      </c>
      <c r="H78" s="30">
        <v>69659582</v>
      </c>
      <c r="I78" s="30"/>
      <c r="J78" s="3">
        <v>13761</v>
      </c>
      <c r="K78" s="7">
        <v>58294</v>
      </c>
    </row>
    <row r="79" spans="1:11" x14ac:dyDescent="0.25">
      <c r="A79" s="4">
        <f t="shared" si="1"/>
        <v>62</v>
      </c>
      <c r="B79" s="5" t="s">
        <v>4</v>
      </c>
      <c r="C79" s="4">
        <v>2023</v>
      </c>
      <c r="D79" s="4" t="s">
        <v>122</v>
      </c>
      <c r="E79" s="31">
        <v>45620</v>
      </c>
      <c r="F79" s="4">
        <v>1</v>
      </c>
      <c r="G79" s="16">
        <v>397241473</v>
      </c>
      <c r="H79" s="30">
        <v>70572391</v>
      </c>
      <c r="I79" s="30"/>
      <c r="J79" s="3">
        <v>13732</v>
      </c>
      <c r="K79" s="7">
        <v>51300</v>
      </c>
    </row>
    <row r="80" spans="1:11" ht="36" customHeight="1" x14ac:dyDescent="0.25">
      <c r="A80" s="4">
        <f t="shared" si="1"/>
        <v>63</v>
      </c>
      <c r="B80" s="5" t="s">
        <v>55</v>
      </c>
      <c r="C80" s="4">
        <v>2001</v>
      </c>
      <c r="D80" s="4" t="s">
        <v>123</v>
      </c>
      <c r="E80" s="31">
        <v>38497</v>
      </c>
      <c r="F80" s="4">
        <v>1</v>
      </c>
      <c r="G80" s="16">
        <v>207616068</v>
      </c>
      <c r="H80" s="30">
        <v>83106484</v>
      </c>
      <c r="I80" s="30"/>
      <c r="J80" s="3">
        <v>20358</v>
      </c>
      <c r="K80" s="7">
        <v>47854</v>
      </c>
    </row>
    <row r="81" spans="1:11" x14ac:dyDescent="0.25">
      <c r="A81" s="4">
        <f t="shared" si="1"/>
        <v>64</v>
      </c>
      <c r="B81" s="5" t="s">
        <v>124</v>
      </c>
      <c r="C81" s="4">
        <v>2013</v>
      </c>
      <c r="D81" s="4" t="s">
        <v>125</v>
      </c>
      <c r="E81" s="31">
        <v>45597</v>
      </c>
      <c r="F81" s="4">
        <v>1</v>
      </c>
      <c r="G81" s="16">
        <v>169867692</v>
      </c>
      <c r="H81" s="30">
        <v>61989263</v>
      </c>
      <c r="I81" s="30"/>
      <c r="J81" s="3">
        <v>10712</v>
      </c>
      <c r="K81" s="7">
        <v>361191</v>
      </c>
    </row>
    <row r="82" spans="1:11" x14ac:dyDescent="0.25">
      <c r="A82" s="4">
        <f t="shared" si="1"/>
        <v>65</v>
      </c>
      <c r="B82" s="5" t="s">
        <v>11</v>
      </c>
      <c r="C82" s="4">
        <v>2016</v>
      </c>
      <c r="D82" s="4" t="s">
        <v>126</v>
      </c>
      <c r="E82" s="31">
        <v>43815</v>
      </c>
      <c r="F82" s="4">
        <v>1</v>
      </c>
      <c r="G82" s="16">
        <v>72665624</v>
      </c>
      <c r="H82" s="30">
        <v>60218141</v>
      </c>
      <c r="I82" s="30"/>
      <c r="J82" s="3">
        <v>11513</v>
      </c>
      <c r="K82" s="7">
        <v>354252</v>
      </c>
    </row>
    <row r="83" spans="1:11" x14ac:dyDescent="0.25">
      <c r="A83" s="4"/>
      <c r="B83" s="48" t="s">
        <v>127</v>
      </c>
      <c r="C83" s="48"/>
      <c r="D83" s="48"/>
      <c r="E83" s="48"/>
      <c r="F83" s="48"/>
      <c r="G83" s="48"/>
      <c r="H83" s="48"/>
      <c r="I83" s="48"/>
      <c r="J83" s="48"/>
      <c r="K83" s="48"/>
    </row>
    <row r="84" spans="1:11" x14ac:dyDescent="0.25">
      <c r="A84" s="4">
        <f>A82+1</f>
        <v>66</v>
      </c>
      <c r="B84" s="5" t="s">
        <v>14</v>
      </c>
      <c r="C84" s="4">
        <v>2017</v>
      </c>
      <c r="D84" s="4" t="s">
        <v>128</v>
      </c>
      <c r="E84" s="4" t="s">
        <v>129</v>
      </c>
      <c r="F84" s="4">
        <v>1</v>
      </c>
      <c r="G84" s="16">
        <v>299192118</v>
      </c>
      <c r="H84" s="30">
        <v>61376182</v>
      </c>
      <c r="I84" s="30"/>
      <c r="J84" s="3">
        <v>17520</v>
      </c>
      <c r="K84" s="7">
        <v>434195</v>
      </c>
    </row>
    <row r="85" spans="1:11" x14ac:dyDescent="0.25">
      <c r="A85" s="4">
        <f>A84+1</f>
        <v>67</v>
      </c>
      <c r="B85" s="5" t="s">
        <v>55</v>
      </c>
      <c r="C85" s="4">
        <v>2001</v>
      </c>
      <c r="D85" s="4" t="s">
        <v>130</v>
      </c>
      <c r="E85" s="31">
        <v>38711</v>
      </c>
      <c r="F85" s="4">
        <v>1</v>
      </c>
      <c r="G85" s="16">
        <v>207616068</v>
      </c>
      <c r="H85" s="30">
        <v>59836668</v>
      </c>
      <c r="I85" s="30"/>
      <c r="J85" s="3">
        <v>11857</v>
      </c>
      <c r="K85" s="7">
        <v>886256</v>
      </c>
    </row>
    <row r="86" spans="1:11" ht="16.5" customHeight="1" x14ac:dyDescent="0.25">
      <c r="A86" s="4"/>
      <c r="B86" s="48" t="s">
        <v>131</v>
      </c>
      <c r="C86" s="48"/>
      <c r="D86" s="48"/>
      <c r="E86" s="48"/>
      <c r="F86" s="48"/>
      <c r="G86" s="48"/>
      <c r="H86" s="48"/>
      <c r="I86" s="48"/>
      <c r="J86" s="48"/>
      <c r="K86" s="48"/>
    </row>
    <row r="87" spans="1:11" x14ac:dyDescent="0.25">
      <c r="A87" s="4">
        <f>+A85+1</f>
        <v>68</v>
      </c>
      <c r="B87" s="5" t="s">
        <v>14</v>
      </c>
      <c r="C87" s="4">
        <v>2014</v>
      </c>
      <c r="D87" s="4" t="s">
        <v>132</v>
      </c>
      <c r="E87" s="31">
        <v>42425</v>
      </c>
      <c r="F87" s="4">
        <v>1</v>
      </c>
      <c r="G87" s="16">
        <v>144387538</v>
      </c>
      <c r="H87" s="30">
        <v>72002913</v>
      </c>
      <c r="I87" s="30"/>
      <c r="J87" s="3">
        <v>9879</v>
      </c>
      <c r="K87" s="7">
        <v>597311</v>
      </c>
    </row>
    <row r="88" spans="1:11" x14ac:dyDescent="0.25">
      <c r="A88" s="4">
        <f>A87+1</f>
        <v>69</v>
      </c>
      <c r="B88" s="5" t="s">
        <v>14</v>
      </c>
      <c r="C88" s="4">
        <v>2015</v>
      </c>
      <c r="D88" s="4" t="s">
        <v>133</v>
      </c>
      <c r="E88" s="31">
        <v>43966</v>
      </c>
      <c r="F88" s="4">
        <v>1</v>
      </c>
      <c r="G88" s="16">
        <v>185910752</v>
      </c>
      <c r="H88" s="30">
        <v>96430769</v>
      </c>
      <c r="I88" s="30"/>
      <c r="J88" s="3">
        <v>15982</v>
      </c>
      <c r="K88" s="7">
        <v>577691</v>
      </c>
    </row>
    <row r="89" spans="1:11" ht="16.5" customHeight="1" x14ac:dyDescent="0.25">
      <c r="A89" s="4"/>
      <c r="B89" s="48" t="s">
        <v>134</v>
      </c>
      <c r="C89" s="48"/>
      <c r="D89" s="48"/>
      <c r="E89" s="48"/>
      <c r="F89" s="48"/>
      <c r="G89" s="48"/>
      <c r="H89" s="48"/>
      <c r="I89" s="48"/>
      <c r="J89" s="48"/>
      <c r="K89" s="48"/>
    </row>
    <row r="90" spans="1:11" x14ac:dyDescent="0.25">
      <c r="A90" s="4">
        <f>+A88+1</f>
        <v>70</v>
      </c>
      <c r="B90" s="5" t="s">
        <v>4</v>
      </c>
      <c r="C90" s="4">
        <v>2023</v>
      </c>
      <c r="D90" s="4" t="s">
        <v>135</v>
      </c>
      <c r="E90" s="31">
        <v>45620</v>
      </c>
      <c r="F90" s="4">
        <v>1</v>
      </c>
      <c r="G90" s="16">
        <v>397241473</v>
      </c>
      <c r="H90" s="30">
        <v>65504258</v>
      </c>
      <c r="I90" s="30"/>
      <c r="J90" s="3">
        <v>9224</v>
      </c>
      <c r="K90" s="7">
        <v>40292</v>
      </c>
    </row>
    <row r="91" spans="1:11" x14ac:dyDescent="0.25">
      <c r="A91" s="4">
        <f>A90+1</f>
        <v>71</v>
      </c>
      <c r="B91" s="5" t="s">
        <v>136</v>
      </c>
      <c r="C91" s="4">
        <v>2020</v>
      </c>
      <c r="D91" s="4" t="s">
        <v>137</v>
      </c>
      <c r="E91" s="31">
        <v>44197</v>
      </c>
      <c r="F91" s="4">
        <v>1</v>
      </c>
      <c r="G91" s="16">
        <v>303504348</v>
      </c>
      <c r="H91" s="30">
        <v>73678666</v>
      </c>
      <c r="I91" s="30"/>
      <c r="J91" s="3">
        <v>11017</v>
      </c>
      <c r="K91" s="7">
        <v>176692</v>
      </c>
    </row>
    <row r="92" spans="1:11" ht="16.5" customHeight="1" x14ac:dyDescent="0.25">
      <c r="A92" s="4"/>
      <c r="B92" s="48" t="s">
        <v>138</v>
      </c>
      <c r="C92" s="48"/>
      <c r="D92" s="48"/>
      <c r="E92" s="48"/>
      <c r="F92" s="48"/>
      <c r="G92" s="48"/>
      <c r="H92" s="48"/>
      <c r="I92" s="48"/>
      <c r="J92" s="48"/>
      <c r="K92" s="48"/>
    </row>
    <row r="93" spans="1:11" x14ac:dyDescent="0.25">
      <c r="A93" s="4">
        <f>A91+1</f>
        <v>72</v>
      </c>
      <c r="B93" s="5" t="s">
        <v>139</v>
      </c>
      <c r="C93" s="4">
        <v>2020</v>
      </c>
      <c r="D93" s="4" t="s">
        <v>140</v>
      </c>
      <c r="E93" s="31">
        <v>44197</v>
      </c>
      <c r="F93" s="4">
        <v>1</v>
      </c>
      <c r="G93" s="16">
        <v>217511449</v>
      </c>
      <c r="H93" s="30">
        <v>6335166</v>
      </c>
      <c r="I93" s="30"/>
      <c r="J93" s="3">
        <v>3736</v>
      </c>
      <c r="K93" s="7">
        <v>270802</v>
      </c>
    </row>
    <row r="94" spans="1:11" x14ac:dyDescent="0.25">
      <c r="A94" s="4">
        <f>+A93+1</f>
        <v>73</v>
      </c>
      <c r="B94" s="5" t="s">
        <v>7</v>
      </c>
      <c r="C94" s="4">
        <v>2020</v>
      </c>
      <c r="D94" s="4" t="s">
        <v>141</v>
      </c>
      <c r="E94" s="31">
        <v>44037</v>
      </c>
      <c r="F94" s="4">
        <v>1</v>
      </c>
      <c r="G94" s="16">
        <v>320250000</v>
      </c>
      <c r="H94" s="30">
        <v>65626874</v>
      </c>
      <c r="I94" s="30"/>
      <c r="J94" s="3">
        <v>14398</v>
      </c>
      <c r="K94" s="7">
        <v>107742</v>
      </c>
    </row>
    <row r="95" spans="1:11" ht="16.5" customHeight="1" x14ac:dyDescent="0.25">
      <c r="A95" s="4"/>
      <c r="B95" s="48" t="s">
        <v>142</v>
      </c>
      <c r="C95" s="48"/>
      <c r="D95" s="48"/>
      <c r="E95" s="48"/>
      <c r="F95" s="48"/>
      <c r="G95" s="48"/>
      <c r="H95" s="48"/>
      <c r="I95" s="48"/>
      <c r="J95" s="48"/>
      <c r="K95" s="48"/>
    </row>
    <row r="96" spans="1:11" x14ac:dyDescent="0.25">
      <c r="A96" s="4">
        <f>+A94+1</f>
        <v>74</v>
      </c>
      <c r="B96" s="5" t="s">
        <v>14</v>
      </c>
      <c r="C96" s="4">
        <v>2015</v>
      </c>
      <c r="D96" s="4" t="s">
        <v>143</v>
      </c>
      <c r="E96" s="31">
        <v>42149</v>
      </c>
      <c r="F96" s="4">
        <v>1</v>
      </c>
      <c r="G96" s="16">
        <v>185910752</v>
      </c>
      <c r="H96" s="30">
        <v>25613146</v>
      </c>
      <c r="I96" s="30"/>
      <c r="J96" s="3">
        <v>7143</v>
      </c>
      <c r="K96" s="7">
        <v>457797</v>
      </c>
    </row>
    <row r="97" spans="1:11" x14ac:dyDescent="0.25">
      <c r="A97" s="4">
        <f>A96+1</f>
        <v>75</v>
      </c>
      <c r="B97" s="5" t="s">
        <v>7</v>
      </c>
      <c r="C97" s="4">
        <v>2020</v>
      </c>
      <c r="D97" s="4" t="s">
        <v>144</v>
      </c>
      <c r="E97" s="31">
        <v>42736</v>
      </c>
      <c r="F97" s="4">
        <v>1</v>
      </c>
      <c r="G97" s="16">
        <v>330434783</v>
      </c>
      <c r="H97" s="30">
        <v>76090117</v>
      </c>
      <c r="I97" s="30"/>
      <c r="J97" s="3">
        <v>13464</v>
      </c>
      <c r="K97" s="7">
        <v>204601</v>
      </c>
    </row>
    <row r="98" spans="1:11" ht="16.5" customHeight="1" x14ac:dyDescent="0.25">
      <c r="A98" s="4"/>
      <c r="B98" s="48" t="s">
        <v>145</v>
      </c>
      <c r="C98" s="48"/>
      <c r="D98" s="48"/>
      <c r="E98" s="48"/>
      <c r="F98" s="48"/>
      <c r="G98" s="48"/>
      <c r="H98" s="48"/>
      <c r="I98" s="48"/>
      <c r="J98" s="48"/>
      <c r="K98" s="48"/>
    </row>
    <row r="99" spans="1:11" x14ac:dyDescent="0.25">
      <c r="A99" s="4">
        <f>A97+1</f>
        <v>76</v>
      </c>
      <c r="B99" s="5" t="s">
        <v>4</v>
      </c>
      <c r="C99" s="4">
        <v>2023</v>
      </c>
      <c r="D99" s="4" t="s">
        <v>146</v>
      </c>
      <c r="E99" s="31">
        <v>45620</v>
      </c>
      <c r="F99" s="4">
        <v>1</v>
      </c>
      <c r="G99" s="36">
        <v>397377214</v>
      </c>
      <c r="H99" s="32">
        <v>64223601</v>
      </c>
      <c r="I99" s="32"/>
      <c r="J99" s="37">
        <v>12670</v>
      </c>
      <c r="K99" s="7">
        <v>34705</v>
      </c>
    </row>
    <row r="100" spans="1:11" x14ac:dyDescent="0.25">
      <c r="A100" s="4">
        <f>A99+1</f>
        <v>77</v>
      </c>
      <c r="B100" s="5" t="s">
        <v>11</v>
      </c>
      <c r="C100" s="4">
        <v>2014</v>
      </c>
      <c r="D100" s="4" t="s">
        <v>147</v>
      </c>
      <c r="E100" s="31">
        <v>42736</v>
      </c>
      <c r="F100" s="4">
        <v>1</v>
      </c>
      <c r="G100" s="36">
        <v>72665624</v>
      </c>
      <c r="H100" s="32">
        <v>33719434</v>
      </c>
      <c r="I100" s="32"/>
      <c r="J100" s="37">
        <v>8183</v>
      </c>
      <c r="K100" s="7">
        <v>379067</v>
      </c>
    </row>
    <row r="101" spans="1:11" ht="16.5" customHeight="1" x14ac:dyDescent="0.25">
      <c r="A101" s="4"/>
      <c r="B101" s="48" t="s">
        <v>148</v>
      </c>
      <c r="C101" s="48"/>
      <c r="D101" s="48"/>
      <c r="E101" s="48"/>
      <c r="F101" s="48"/>
      <c r="G101" s="48"/>
      <c r="H101" s="48"/>
      <c r="I101" s="48"/>
      <c r="J101" s="48"/>
      <c r="K101" s="48"/>
    </row>
    <row r="102" spans="1:11" x14ac:dyDescent="0.25">
      <c r="A102" s="4">
        <f>A100+1</f>
        <v>78</v>
      </c>
      <c r="B102" s="5" t="s">
        <v>55</v>
      </c>
      <c r="C102" s="4">
        <v>2004</v>
      </c>
      <c r="D102" s="4" t="s">
        <v>149</v>
      </c>
      <c r="E102" s="31">
        <v>38322</v>
      </c>
      <c r="F102" s="4">
        <v>1</v>
      </c>
      <c r="G102" s="30"/>
      <c r="H102" s="32"/>
      <c r="I102" s="30"/>
      <c r="J102" s="3"/>
      <c r="K102" s="3"/>
    </row>
    <row r="103" spans="1:11" x14ac:dyDescent="0.25">
      <c r="A103" s="4"/>
      <c r="B103" s="48" t="s">
        <v>150</v>
      </c>
      <c r="C103" s="48"/>
      <c r="D103" s="48"/>
      <c r="E103" s="48"/>
      <c r="F103" s="48"/>
      <c r="G103" s="48"/>
      <c r="H103" s="48"/>
      <c r="I103" s="48"/>
      <c r="J103" s="48"/>
      <c r="K103" s="48"/>
    </row>
    <row r="104" spans="1:11" ht="16.5" customHeight="1" x14ac:dyDescent="0.25">
      <c r="A104" s="4">
        <f>A102+1</f>
        <v>79</v>
      </c>
      <c r="B104" s="5" t="s">
        <v>11</v>
      </c>
      <c r="C104" s="4">
        <v>2016</v>
      </c>
      <c r="D104" s="4" t="s">
        <v>151</v>
      </c>
      <c r="E104" s="31">
        <v>42729</v>
      </c>
      <c r="F104" s="4">
        <v>1</v>
      </c>
      <c r="G104" s="16">
        <v>72665624</v>
      </c>
      <c r="H104" s="30">
        <v>53406134</v>
      </c>
      <c r="I104" s="3"/>
      <c r="J104" s="3">
        <v>9380</v>
      </c>
      <c r="K104" s="7">
        <v>308669</v>
      </c>
    </row>
    <row r="105" spans="1:11" x14ac:dyDescent="0.25">
      <c r="A105" s="4">
        <f>A104+1</f>
        <v>80</v>
      </c>
      <c r="B105" s="5" t="s">
        <v>4</v>
      </c>
      <c r="C105" s="4">
        <v>2023</v>
      </c>
      <c r="D105" s="4" t="s">
        <v>152</v>
      </c>
      <c r="E105" s="31">
        <v>45620</v>
      </c>
      <c r="F105" s="4">
        <v>1</v>
      </c>
      <c r="G105" s="16">
        <v>397241473</v>
      </c>
      <c r="H105" s="30">
        <v>62329863</v>
      </c>
      <c r="I105" s="3"/>
      <c r="J105" s="3">
        <v>10135</v>
      </c>
      <c r="K105" s="7">
        <v>40946</v>
      </c>
    </row>
    <row r="106" spans="1:11" x14ac:dyDescent="0.25">
      <c r="A106" s="4">
        <f>A105+1</f>
        <v>81</v>
      </c>
      <c r="B106" s="5" t="s">
        <v>11</v>
      </c>
      <c r="C106" s="4">
        <v>2017</v>
      </c>
      <c r="D106" s="4" t="s">
        <v>153</v>
      </c>
      <c r="E106" s="4" t="s">
        <v>154</v>
      </c>
      <c r="F106" s="4">
        <v>1</v>
      </c>
      <c r="G106" s="16">
        <v>99089487</v>
      </c>
      <c r="H106" s="30">
        <v>56430665</v>
      </c>
      <c r="I106" s="3"/>
      <c r="J106" s="3">
        <v>17768</v>
      </c>
      <c r="K106" s="7">
        <v>388714</v>
      </c>
    </row>
    <row r="107" spans="1:11" ht="16.5" customHeight="1" x14ac:dyDescent="0.25">
      <c r="A107" s="4">
        <f>A106+1</f>
        <v>82</v>
      </c>
      <c r="B107" s="5" t="s">
        <v>11</v>
      </c>
      <c r="C107" s="4">
        <v>2017</v>
      </c>
      <c r="D107" s="4" t="s">
        <v>155</v>
      </c>
      <c r="E107" s="31">
        <v>44197</v>
      </c>
      <c r="F107" s="4">
        <v>1</v>
      </c>
      <c r="G107" s="16">
        <v>99089487</v>
      </c>
      <c r="H107" s="38">
        <v>100449853</v>
      </c>
      <c r="I107" s="29"/>
      <c r="J107" s="29">
        <v>14086</v>
      </c>
      <c r="K107" s="7">
        <v>380484</v>
      </c>
    </row>
    <row r="108" spans="1:11" x14ac:dyDescent="0.25">
      <c r="A108" s="4">
        <f>A107+1</f>
        <v>83</v>
      </c>
      <c r="B108" s="5" t="s">
        <v>11</v>
      </c>
      <c r="C108" s="4">
        <v>2015</v>
      </c>
      <c r="D108" s="4" t="s">
        <v>156</v>
      </c>
      <c r="E108" s="31">
        <v>42272</v>
      </c>
      <c r="F108" s="4">
        <v>1</v>
      </c>
      <c r="G108" s="16">
        <v>72665624</v>
      </c>
      <c r="H108" s="30">
        <v>120845002</v>
      </c>
      <c r="I108" s="3"/>
      <c r="J108" s="3">
        <v>18863</v>
      </c>
      <c r="K108" s="7">
        <v>515339</v>
      </c>
    </row>
    <row r="109" spans="1:11" ht="16.5" customHeight="1" x14ac:dyDescent="0.25">
      <c r="A109" s="4"/>
      <c r="B109" s="48" t="s">
        <v>157</v>
      </c>
      <c r="C109" s="48"/>
      <c r="D109" s="48"/>
      <c r="E109" s="48"/>
      <c r="F109" s="48"/>
      <c r="G109" s="48"/>
      <c r="H109" s="48"/>
      <c r="I109" s="48"/>
      <c r="J109" s="48"/>
      <c r="K109" s="48"/>
    </row>
    <row r="110" spans="1:11" x14ac:dyDescent="0.25">
      <c r="A110" s="4">
        <f>A108+1</f>
        <v>84</v>
      </c>
      <c r="B110" s="5" t="s">
        <v>11</v>
      </c>
      <c r="C110" s="4">
        <v>2017</v>
      </c>
      <c r="D110" s="4" t="s">
        <v>158</v>
      </c>
      <c r="E110" s="4" t="s">
        <v>159</v>
      </c>
      <c r="F110" s="4">
        <v>1</v>
      </c>
      <c r="G110" s="30">
        <v>82102718</v>
      </c>
      <c r="H110" s="30">
        <v>89850371</v>
      </c>
      <c r="I110" s="30"/>
      <c r="J110" s="3">
        <v>7542</v>
      </c>
      <c r="K110" s="7">
        <v>222400</v>
      </c>
    </row>
    <row r="111" spans="1:11" x14ac:dyDescent="0.25">
      <c r="A111" s="6"/>
      <c r="B111" s="54" t="s">
        <v>160</v>
      </c>
      <c r="C111" s="55"/>
      <c r="D111" s="55"/>
      <c r="E111" s="55"/>
      <c r="F111" s="55"/>
      <c r="G111" s="55"/>
      <c r="H111" s="55"/>
      <c r="I111" s="55"/>
      <c r="J111" s="55"/>
      <c r="K111" s="56"/>
    </row>
    <row r="112" spans="1:11" ht="33" x14ac:dyDescent="0.25">
      <c r="A112" s="4">
        <v>85</v>
      </c>
      <c r="B112" s="5" t="s">
        <v>112</v>
      </c>
      <c r="C112" s="4">
        <v>2021</v>
      </c>
      <c r="D112" s="4" t="s">
        <v>161</v>
      </c>
      <c r="E112" s="4" t="s">
        <v>162</v>
      </c>
      <c r="F112" s="4">
        <v>1</v>
      </c>
      <c r="G112" s="30">
        <v>346116957</v>
      </c>
      <c r="H112" s="30">
        <v>192094911.21000001</v>
      </c>
      <c r="I112" s="30">
        <v>51043632.030000001</v>
      </c>
      <c r="J112" s="3">
        <v>38851</v>
      </c>
      <c r="K112" s="3">
        <v>218010</v>
      </c>
    </row>
    <row r="113" spans="1:11" x14ac:dyDescent="0.25">
      <c r="A113" s="4">
        <f t="shared" ref="A113:A122" si="2">A112+1</f>
        <v>86</v>
      </c>
      <c r="B113" s="5" t="s">
        <v>4</v>
      </c>
      <c r="C113" s="4">
        <v>2023</v>
      </c>
      <c r="D113" s="4" t="s">
        <v>163</v>
      </c>
      <c r="E113" s="4" t="s">
        <v>73</v>
      </c>
      <c r="F113" s="4">
        <v>1</v>
      </c>
      <c r="G113" s="30">
        <v>404136882</v>
      </c>
      <c r="H113" s="30">
        <v>74091761.700000003</v>
      </c>
      <c r="I113" s="30"/>
      <c r="J113" s="3">
        <v>15948</v>
      </c>
      <c r="K113" s="3">
        <v>45173</v>
      </c>
    </row>
    <row r="114" spans="1:11" x14ac:dyDescent="0.25">
      <c r="A114" s="4">
        <f t="shared" si="2"/>
        <v>87</v>
      </c>
      <c r="B114" s="5" t="s">
        <v>14</v>
      </c>
      <c r="C114" s="4">
        <v>2017</v>
      </c>
      <c r="D114" s="4" t="s">
        <v>164</v>
      </c>
      <c r="E114" s="4" t="s">
        <v>165</v>
      </c>
      <c r="F114" s="4">
        <v>1</v>
      </c>
      <c r="G114" s="30">
        <v>299192118</v>
      </c>
      <c r="H114" s="30">
        <v>182068873.75</v>
      </c>
      <c r="I114" s="30">
        <v>17344742.77</v>
      </c>
      <c r="J114" s="3">
        <v>8526</v>
      </c>
      <c r="K114" s="3">
        <v>297836</v>
      </c>
    </row>
    <row r="115" spans="1:11" x14ac:dyDescent="0.25">
      <c r="A115" s="4">
        <f t="shared" si="2"/>
        <v>88</v>
      </c>
      <c r="B115" s="5" t="s">
        <v>4</v>
      </c>
      <c r="C115" s="4">
        <v>2023</v>
      </c>
      <c r="D115" s="4" t="s">
        <v>166</v>
      </c>
      <c r="E115" s="4" t="s">
        <v>73</v>
      </c>
      <c r="F115" s="4">
        <v>1</v>
      </c>
      <c r="G115" s="30">
        <v>404136882</v>
      </c>
      <c r="H115" s="30">
        <v>74091761.700000003</v>
      </c>
      <c r="I115" s="30">
        <v>3750000</v>
      </c>
      <c r="J115" s="3">
        <v>19391</v>
      </c>
      <c r="K115" s="3">
        <v>81335</v>
      </c>
    </row>
    <row r="116" spans="1:11" x14ac:dyDescent="0.25">
      <c r="A116" s="4">
        <f t="shared" si="2"/>
        <v>89</v>
      </c>
      <c r="B116" s="5" t="s">
        <v>136</v>
      </c>
      <c r="C116" s="4">
        <v>2021</v>
      </c>
      <c r="D116" s="4" t="s">
        <v>167</v>
      </c>
      <c r="E116" s="4" t="s">
        <v>168</v>
      </c>
      <c r="F116" s="4">
        <v>1</v>
      </c>
      <c r="G116" s="30">
        <v>217511449.40000001</v>
      </c>
      <c r="H116" s="30">
        <v>131956945.91</v>
      </c>
      <c r="I116" s="30">
        <v>336708481.06</v>
      </c>
      <c r="J116" s="3">
        <v>15565</v>
      </c>
      <c r="K116" s="3">
        <v>232376</v>
      </c>
    </row>
    <row r="117" spans="1:11" x14ac:dyDescent="0.25">
      <c r="A117" s="4">
        <f t="shared" si="2"/>
        <v>90</v>
      </c>
      <c r="B117" s="5" t="s">
        <v>169</v>
      </c>
      <c r="C117" s="4">
        <v>2016</v>
      </c>
      <c r="D117" s="4" t="s">
        <v>170</v>
      </c>
      <c r="E117" s="4" t="s">
        <v>171</v>
      </c>
      <c r="F117" s="4">
        <v>1</v>
      </c>
      <c r="G117" s="30">
        <v>159675630</v>
      </c>
      <c r="H117" s="30">
        <v>97755077.590000004</v>
      </c>
      <c r="I117" s="30">
        <v>53779.1</v>
      </c>
      <c r="J117" s="3">
        <v>13744</v>
      </c>
      <c r="K117" s="3">
        <v>413042</v>
      </c>
    </row>
    <row r="118" spans="1:11" x14ac:dyDescent="0.25">
      <c r="A118" s="4">
        <f t="shared" si="2"/>
        <v>91</v>
      </c>
      <c r="B118" s="5" t="s">
        <v>11</v>
      </c>
      <c r="C118" s="4">
        <v>2017</v>
      </c>
      <c r="D118" s="4" t="s">
        <v>172</v>
      </c>
      <c r="E118" s="4" t="s">
        <v>173</v>
      </c>
      <c r="F118" s="4">
        <v>1</v>
      </c>
      <c r="G118" s="30">
        <v>99089487</v>
      </c>
      <c r="H118" s="30">
        <v>60267311.670000002</v>
      </c>
      <c r="I118" s="30">
        <v>19261018.390000001</v>
      </c>
      <c r="J118" s="3">
        <v>12008</v>
      </c>
      <c r="K118" s="3">
        <v>317847</v>
      </c>
    </row>
    <row r="119" spans="1:11" x14ac:dyDescent="0.25">
      <c r="A119" s="4">
        <f t="shared" si="2"/>
        <v>92</v>
      </c>
      <c r="B119" s="5" t="s">
        <v>14</v>
      </c>
      <c r="C119" s="4">
        <v>2017</v>
      </c>
      <c r="D119" s="4" t="s">
        <v>174</v>
      </c>
      <c r="E119" s="4" t="s">
        <v>165</v>
      </c>
      <c r="F119" s="4">
        <v>1</v>
      </c>
      <c r="G119" s="30">
        <v>299192118</v>
      </c>
      <c r="H119" s="30">
        <v>182068873.75</v>
      </c>
      <c r="I119" s="30">
        <v>10040132.16</v>
      </c>
      <c r="J119" s="3">
        <v>22808</v>
      </c>
      <c r="K119" s="3">
        <v>739756</v>
      </c>
    </row>
    <row r="120" spans="1:11" x14ac:dyDescent="0.25">
      <c r="A120" s="4">
        <f t="shared" si="2"/>
        <v>93</v>
      </c>
      <c r="B120" s="5" t="s">
        <v>14</v>
      </c>
      <c r="C120" s="4">
        <v>2011</v>
      </c>
      <c r="D120" s="4" t="s">
        <v>175</v>
      </c>
      <c r="E120" s="4" t="s">
        <v>176</v>
      </c>
      <c r="F120" s="4">
        <v>1</v>
      </c>
      <c r="G120" s="30">
        <v>144387538</v>
      </c>
      <c r="H120" s="30">
        <v>100229016.02</v>
      </c>
      <c r="I120" s="30">
        <v>40759022.870000005</v>
      </c>
      <c r="J120" s="3">
        <v>13771</v>
      </c>
      <c r="K120" s="3">
        <v>581176</v>
      </c>
    </row>
    <row r="121" spans="1:11" x14ac:dyDescent="0.25">
      <c r="A121" s="4">
        <f t="shared" si="2"/>
        <v>94</v>
      </c>
      <c r="B121" s="5" t="s">
        <v>14</v>
      </c>
      <c r="C121" s="4">
        <v>2009</v>
      </c>
      <c r="D121" s="4" t="s">
        <v>177</v>
      </c>
      <c r="E121" s="4" t="s">
        <v>178</v>
      </c>
      <c r="F121" s="4">
        <v>1</v>
      </c>
      <c r="G121" s="30">
        <v>144387538</v>
      </c>
      <c r="H121" s="30">
        <v>100229016.02</v>
      </c>
      <c r="I121" s="30">
        <v>812500</v>
      </c>
      <c r="J121" s="3">
        <v>11955</v>
      </c>
      <c r="K121" s="3">
        <v>553747</v>
      </c>
    </row>
    <row r="122" spans="1:11" x14ac:dyDescent="0.25">
      <c r="A122" s="4">
        <f t="shared" si="2"/>
        <v>95</v>
      </c>
      <c r="B122" s="5" t="s">
        <v>14</v>
      </c>
      <c r="C122" s="4">
        <v>2009</v>
      </c>
      <c r="D122" s="4" t="s">
        <v>179</v>
      </c>
      <c r="E122" s="4" t="s">
        <v>180</v>
      </c>
      <c r="F122" s="4">
        <v>1</v>
      </c>
      <c r="G122" s="30">
        <v>144387538</v>
      </c>
      <c r="H122" s="30">
        <v>100229016.04000001</v>
      </c>
      <c r="I122" s="30">
        <v>7410328.5999999996</v>
      </c>
      <c r="J122" s="3">
        <v>19993</v>
      </c>
      <c r="K122" s="3">
        <v>21085</v>
      </c>
    </row>
    <row r="123" spans="1:11" x14ac:dyDescent="0.25">
      <c r="B123" s="51" t="s">
        <v>181</v>
      </c>
      <c r="C123" s="52"/>
      <c r="D123" s="52"/>
      <c r="E123" s="52"/>
      <c r="F123" s="52"/>
      <c r="G123" s="52"/>
      <c r="H123" s="52"/>
      <c r="I123" s="52"/>
      <c r="J123" s="52"/>
      <c r="K123" s="53"/>
    </row>
    <row r="124" spans="1:11" ht="16.5" customHeight="1" x14ac:dyDescent="0.25">
      <c r="A124" s="4">
        <f>A122+1</f>
        <v>96</v>
      </c>
      <c r="B124" s="5" t="s">
        <v>14</v>
      </c>
      <c r="C124" s="4">
        <v>2018</v>
      </c>
      <c r="D124" s="4" t="s">
        <v>182</v>
      </c>
      <c r="E124" s="4" t="s">
        <v>183</v>
      </c>
      <c r="F124" s="4">
        <v>1</v>
      </c>
      <c r="G124" s="30">
        <v>300665815</v>
      </c>
      <c r="H124" s="30">
        <v>182019028.21000001</v>
      </c>
      <c r="I124" s="30">
        <v>719448.51</v>
      </c>
      <c r="J124" s="3">
        <v>15482</v>
      </c>
      <c r="K124" s="3">
        <v>314860</v>
      </c>
    </row>
    <row r="125" spans="1:11" x14ac:dyDescent="0.25">
      <c r="A125" s="4">
        <f>A124+1</f>
        <v>97</v>
      </c>
      <c r="B125" s="5" t="s">
        <v>7</v>
      </c>
      <c r="C125" s="4">
        <v>2024</v>
      </c>
      <c r="D125" s="4" t="s">
        <v>184</v>
      </c>
      <c r="E125" s="4" t="s">
        <v>183</v>
      </c>
      <c r="F125" s="4">
        <v>1</v>
      </c>
      <c r="G125" s="30">
        <v>492032487.06999999</v>
      </c>
      <c r="H125" s="30">
        <v>98406497.400000006</v>
      </c>
      <c r="I125" s="30">
        <v>10392857.16</v>
      </c>
      <c r="J125" s="3">
        <v>26065</v>
      </c>
      <c r="K125" s="3">
        <v>108575</v>
      </c>
    </row>
    <row r="126" spans="1:11" ht="16.5" customHeight="1" x14ac:dyDescent="0.25">
      <c r="A126" s="4"/>
      <c r="B126" s="51" t="s">
        <v>185</v>
      </c>
      <c r="C126" s="52"/>
      <c r="D126" s="52"/>
      <c r="E126" s="52"/>
      <c r="F126" s="52"/>
      <c r="G126" s="52"/>
      <c r="H126" s="52"/>
      <c r="I126" s="52"/>
      <c r="J126" s="52"/>
      <c r="K126" s="53"/>
    </row>
    <row r="127" spans="1:11" x14ac:dyDescent="0.25">
      <c r="A127" s="4">
        <f>A125+1</f>
        <v>98</v>
      </c>
      <c r="B127" s="5" t="s">
        <v>14</v>
      </c>
      <c r="C127" s="4">
        <v>2010</v>
      </c>
      <c r="D127" s="4" t="s">
        <v>186</v>
      </c>
      <c r="E127" s="4" t="s">
        <v>187</v>
      </c>
      <c r="F127" s="4">
        <v>1</v>
      </c>
      <c r="G127" s="30">
        <v>144387538</v>
      </c>
      <c r="H127" s="30">
        <v>100229016.02</v>
      </c>
      <c r="I127" s="30">
        <v>6547857.1600000001</v>
      </c>
      <c r="J127" s="3">
        <v>13944</v>
      </c>
      <c r="K127" s="3">
        <v>824530</v>
      </c>
    </row>
    <row r="128" spans="1:11" x14ac:dyDescent="0.25">
      <c r="A128" s="4">
        <f>A127+1</f>
        <v>99</v>
      </c>
      <c r="B128" s="5" t="s">
        <v>7</v>
      </c>
      <c r="C128" s="4">
        <v>2024</v>
      </c>
      <c r="D128" s="4" t="s">
        <v>188</v>
      </c>
      <c r="E128" s="4" t="s">
        <v>183</v>
      </c>
      <c r="F128" s="4">
        <v>1</v>
      </c>
      <c r="G128" s="30">
        <v>492032488.06</v>
      </c>
      <c r="H128" s="30">
        <v>98406497.640000001</v>
      </c>
      <c r="I128" s="30">
        <v>11206276.24</v>
      </c>
      <c r="J128" s="3">
        <v>24233</v>
      </c>
      <c r="K128" s="3">
        <v>96945</v>
      </c>
    </row>
    <row r="129" spans="1:11" x14ac:dyDescent="0.25">
      <c r="B129" s="51" t="s">
        <v>189</v>
      </c>
      <c r="C129" s="52"/>
      <c r="D129" s="52"/>
      <c r="E129" s="52"/>
      <c r="F129" s="52"/>
      <c r="G129" s="52"/>
      <c r="H129" s="52"/>
      <c r="I129" s="52"/>
      <c r="J129" s="52"/>
      <c r="K129" s="53"/>
    </row>
    <row r="130" spans="1:11" x14ac:dyDescent="0.25">
      <c r="A130" s="4">
        <f>A128+1</f>
        <v>100</v>
      </c>
      <c r="B130" s="5" t="s">
        <v>14</v>
      </c>
      <c r="C130" s="4">
        <v>2009</v>
      </c>
      <c r="D130" s="4" t="s">
        <v>190</v>
      </c>
      <c r="E130" s="4" t="s">
        <v>178</v>
      </c>
      <c r="F130" s="4">
        <v>1</v>
      </c>
      <c r="G130" s="30">
        <v>144387538</v>
      </c>
      <c r="H130" s="30">
        <v>100229016.02</v>
      </c>
      <c r="I130" s="30">
        <v>95100808.696428552</v>
      </c>
      <c r="J130" s="3">
        <v>7717</v>
      </c>
      <c r="K130" s="3">
        <v>721500</v>
      </c>
    </row>
    <row r="131" spans="1:11" x14ac:dyDescent="0.25">
      <c r="A131" s="4">
        <f>A130+1</f>
        <v>101</v>
      </c>
      <c r="B131" s="5" t="s">
        <v>7</v>
      </c>
      <c r="C131" s="4">
        <v>2020</v>
      </c>
      <c r="D131" s="4" t="s">
        <v>191</v>
      </c>
      <c r="E131" s="4" t="s">
        <v>192</v>
      </c>
      <c r="F131" s="4">
        <v>1</v>
      </c>
      <c r="G131" s="30">
        <v>236521739.19999999</v>
      </c>
      <c r="H131" s="30">
        <v>143489855.15000001</v>
      </c>
      <c r="I131" s="30"/>
      <c r="J131" s="3">
        <v>10817</v>
      </c>
      <c r="K131" s="3">
        <v>168171</v>
      </c>
    </row>
    <row r="132" spans="1:11" x14ac:dyDescent="0.25">
      <c r="B132" s="51" t="s">
        <v>193</v>
      </c>
      <c r="C132" s="52"/>
      <c r="D132" s="52"/>
      <c r="E132" s="52"/>
      <c r="F132" s="52"/>
      <c r="G132" s="52"/>
      <c r="H132" s="52"/>
      <c r="I132" s="52"/>
      <c r="J132" s="52"/>
      <c r="K132" s="53"/>
    </row>
    <row r="133" spans="1:11" x14ac:dyDescent="0.25">
      <c r="A133" s="4">
        <f>A131+1</f>
        <v>102</v>
      </c>
      <c r="B133" s="5" t="s">
        <v>14</v>
      </c>
      <c r="C133" s="4">
        <v>2017</v>
      </c>
      <c r="D133" s="4" t="s">
        <v>194</v>
      </c>
      <c r="E133" s="4" t="s">
        <v>195</v>
      </c>
      <c r="F133" s="4">
        <v>1</v>
      </c>
      <c r="G133" s="30">
        <v>173701881</v>
      </c>
      <c r="H133" s="30">
        <v>104460837.29000001</v>
      </c>
      <c r="I133" s="30">
        <v>8900437.3399999999</v>
      </c>
      <c r="J133" s="16">
        <v>12456</v>
      </c>
      <c r="K133" s="16" t="s">
        <v>196</v>
      </c>
    </row>
    <row r="134" spans="1:11" x14ac:dyDescent="0.25">
      <c r="A134" s="4">
        <f>A133+1</f>
        <v>103</v>
      </c>
      <c r="B134" s="5" t="s">
        <v>7</v>
      </c>
      <c r="C134" s="4">
        <v>2020</v>
      </c>
      <c r="D134" s="4" t="s">
        <v>197</v>
      </c>
      <c r="E134" s="4" t="s">
        <v>9</v>
      </c>
      <c r="F134" s="4">
        <v>1</v>
      </c>
      <c r="G134" s="30">
        <v>295652174</v>
      </c>
      <c r="H134" s="30">
        <v>253275362.28999999</v>
      </c>
      <c r="I134" s="30"/>
      <c r="J134" s="16">
        <v>7751</v>
      </c>
      <c r="K134" s="16">
        <v>251500</v>
      </c>
    </row>
    <row r="135" spans="1:11" x14ac:dyDescent="0.25">
      <c r="A135" s="4"/>
      <c r="B135" s="51" t="s">
        <v>198</v>
      </c>
      <c r="C135" s="52"/>
      <c r="D135" s="52"/>
      <c r="E135" s="52"/>
      <c r="F135" s="52"/>
      <c r="G135" s="52"/>
      <c r="H135" s="52"/>
      <c r="I135" s="52"/>
      <c r="J135" s="52"/>
      <c r="K135" s="53"/>
    </row>
    <row r="136" spans="1:11" ht="16.5" customHeight="1" x14ac:dyDescent="0.25">
      <c r="A136" s="4">
        <f>A134+1</f>
        <v>104</v>
      </c>
      <c r="B136" s="5" t="s">
        <v>7</v>
      </c>
      <c r="C136" s="4">
        <v>2020</v>
      </c>
      <c r="D136" s="4" t="s">
        <v>199</v>
      </c>
      <c r="E136" s="4" t="s">
        <v>200</v>
      </c>
      <c r="F136" s="4">
        <v>1</v>
      </c>
      <c r="G136" s="38">
        <v>326988035</v>
      </c>
      <c r="H136" s="38">
        <v>185293219.75</v>
      </c>
      <c r="I136" s="30"/>
      <c r="J136" s="16"/>
      <c r="K136" s="16">
        <v>379503</v>
      </c>
    </row>
    <row r="137" spans="1:11" x14ac:dyDescent="0.25">
      <c r="A137" s="4">
        <f>A136+1</f>
        <v>105</v>
      </c>
      <c r="B137" s="5" t="s">
        <v>7</v>
      </c>
      <c r="C137" s="4">
        <v>2020</v>
      </c>
      <c r="D137" s="4" t="s">
        <v>201</v>
      </c>
      <c r="E137" s="4" t="s">
        <v>202</v>
      </c>
      <c r="F137" s="4">
        <v>1</v>
      </c>
      <c r="G137" s="38">
        <v>326988035</v>
      </c>
      <c r="H137" s="38">
        <v>185293219.72</v>
      </c>
      <c r="I137" s="30">
        <v>10822571.449999999</v>
      </c>
      <c r="J137" s="16">
        <v>29254</v>
      </c>
      <c r="K137" s="16">
        <v>312900</v>
      </c>
    </row>
    <row r="138" spans="1:11" ht="16.5" customHeight="1" x14ac:dyDescent="0.25">
      <c r="A138" s="4"/>
      <c r="B138" s="51" t="s">
        <v>203</v>
      </c>
      <c r="C138" s="52"/>
      <c r="D138" s="52"/>
      <c r="E138" s="52"/>
      <c r="F138" s="52"/>
      <c r="G138" s="52"/>
      <c r="H138" s="52"/>
      <c r="I138" s="52"/>
      <c r="J138" s="52"/>
      <c r="K138" s="53"/>
    </row>
    <row r="139" spans="1:11" x14ac:dyDescent="0.25">
      <c r="A139" s="4">
        <f>A137+1</f>
        <v>106</v>
      </c>
      <c r="B139" s="5" t="s">
        <v>4</v>
      </c>
      <c r="C139" s="4">
        <v>2024</v>
      </c>
      <c r="D139" s="4" t="s">
        <v>204</v>
      </c>
      <c r="E139" s="4" t="s">
        <v>73</v>
      </c>
      <c r="F139" s="4">
        <v>1</v>
      </c>
      <c r="G139" s="30">
        <v>404136883</v>
      </c>
      <c r="H139" s="30">
        <v>74091761.920000002</v>
      </c>
      <c r="I139" s="4"/>
      <c r="J139" s="3">
        <v>7068</v>
      </c>
      <c r="K139" s="3">
        <v>28862</v>
      </c>
    </row>
    <row r="140" spans="1:11" ht="16.5" customHeight="1" x14ac:dyDescent="0.25">
      <c r="A140" s="1">
        <f>A139+1</f>
        <v>107</v>
      </c>
      <c r="B140" s="5" t="s">
        <v>11</v>
      </c>
      <c r="C140" s="4">
        <v>2015</v>
      </c>
      <c r="D140" s="4" t="s">
        <v>205</v>
      </c>
      <c r="E140" s="4" t="s">
        <v>206</v>
      </c>
      <c r="F140" s="4">
        <v>1</v>
      </c>
      <c r="G140" s="30">
        <v>72665624</v>
      </c>
      <c r="H140" s="30">
        <v>45306588.140000001</v>
      </c>
      <c r="I140" s="30">
        <v>660714.29</v>
      </c>
      <c r="J140" s="3">
        <v>13880</v>
      </c>
      <c r="K140" s="3">
        <v>357540</v>
      </c>
    </row>
    <row r="141" spans="1:11" x14ac:dyDescent="0.25">
      <c r="A141" s="4"/>
      <c r="B141" s="51" t="s">
        <v>207</v>
      </c>
      <c r="C141" s="52"/>
      <c r="D141" s="52"/>
      <c r="E141" s="52"/>
      <c r="F141" s="52"/>
      <c r="G141" s="52"/>
      <c r="H141" s="52"/>
      <c r="I141" s="52"/>
      <c r="J141" s="52"/>
      <c r="K141" s="53"/>
    </row>
    <row r="142" spans="1:11" x14ac:dyDescent="0.25">
      <c r="A142" s="4">
        <f>A140+1</f>
        <v>108</v>
      </c>
      <c r="B142" s="5" t="s">
        <v>208</v>
      </c>
      <c r="C142" s="4">
        <v>2020</v>
      </c>
      <c r="D142" s="4" t="s">
        <v>209</v>
      </c>
      <c r="E142" s="4" t="s">
        <v>202</v>
      </c>
      <c r="F142" s="4">
        <v>1</v>
      </c>
      <c r="G142" s="30">
        <v>173701881</v>
      </c>
      <c r="H142" s="30">
        <v>104460837.29000001</v>
      </c>
      <c r="I142" s="4"/>
      <c r="J142" s="16">
        <v>9164</v>
      </c>
      <c r="K142" s="16" t="s">
        <v>210</v>
      </c>
    </row>
    <row r="143" spans="1:11" x14ac:dyDescent="0.25">
      <c r="A143" s="4">
        <f>A142+1</f>
        <v>109</v>
      </c>
      <c r="B143" s="5" t="s">
        <v>22</v>
      </c>
      <c r="C143" s="4">
        <v>2024</v>
      </c>
      <c r="D143" s="4" t="s">
        <v>211</v>
      </c>
      <c r="E143" s="4" t="s">
        <v>202</v>
      </c>
      <c r="F143" s="4">
        <v>1</v>
      </c>
      <c r="G143" s="30">
        <v>325202680</v>
      </c>
      <c r="H143" s="30">
        <v>54200446.700000003</v>
      </c>
      <c r="I143" s="4"/>
      <c r="J143" s="16">
        <v>6009</v>
      </c>
      <c r="K143" s="16" t="s">
        <v>212</v>
      </c>
    </row>
    <row r="144" spans="1:11" x14ac:dyDescent="0.25">
      <c r="B144" s="51" t="s">
        <v>213</v>
      </c>
      <c r="C144" s="52"/>
      <c r="D144" s="52"/>
      <c r="E144" s="52"/>
      <c r="F144" s="52"/>
      <c r="G144" s="52"/>
      <c r="H144" s="52"/>
      <c r="I144" s="52"/>
      <c r="J144" s="52"/>
      <c r="K144" s="53"/>
    </row>
    <row r="145" spans="1:11" x14ac:dyDescent="0.25">
      <c r="A145" s="4">
        <f>A143+1</f>
        <v>110</v>
      </c>
      <c r="B145" s="5" t="s">
        <v>7</v>
      </c>
      <c r="C145" s="4">
        <v>2020</v>
      </c>
      <c r="D145" s="4" t="s">
        <v>214</v>
      </c>
      <c r="E145" s="4" t="s">
        <v>215</v>
      </c>
      <c r="F145" s="4">
        <v>1</v>
      </c>
      <c r="G145" s="30">
        <v>331100000</v>
      </c>
      <c r="H145" s="30">
        <v>198994410.94999999</v>
      </c>
      <c r="I145" s="30"/>
      <c r="J145" s="3">
        <v>22550</v>
      </c>
      <c r="K145" s="3" t="s">
        <v>216</v>
      </c>
    </row>
    <row r="146" spans="1:11" x14ac:dyDescent="0.25">
      <c r="A146" s="4"/>
      <c r="B146" s="51" t="s">
        <v>150</v>
      </c>
      <c r="C146" s="52"/>
      <c r="D146" s="52"/>
      <c r="E146" s="52"/>
      <c r="F146" s="52"/>
      <c r="G146" s="52"/>
      <c r="H146" s="52"/>
      <c r="I146" s="52"/>
      <c r="J146" s="52"/>
      <c r="K146" s="53"/>
    </row>
    <row r="147" spans="1:11" x14ac:dyDescent="0.25">
      <c r="A147" s="4">
        <f>A145+1</f>
        <v>111</v>
      </c>
      <c r="B147" s="5" t="s">
        <v>11</v>
      </c>
      <c r="C147" s="4">
        <v>2014</v>
      </c>
      <c r="D147" s="4" t="s">
        <v>217</v>
      </c>
      <c r="E147" s="4" t="s">
        <v>218</v>
      </c>
      <c r="F147" s="4">
        <v>1</v>
      </c>
      <c r="G147" s="30">
        <v>72665624</v>
      </c>
      <c r="H147" s="30">
        <v>47756160.57</v>
      </c>
      <c r="I147" s="30">
        <v>238525.56</v>
      </c>
      <c r="J147" s="3">
        <v>8262</v>
      </c>
      <c r="K147" s="3">
        <v>434367</v>
      </c>
    </row>
    <row r="148" spans="1:11" x14ac:dyDescent="0.25">
      <c r="A148" s="4">
        <f>A147+1</f>
        <v>112</v>
      </c>
      <c r="B148" s="5" t="s">
        <v>11</v>
      </c>
      <c r="C148" s="4">
        <v>2015</v>
      </c>
      <c r="D148" s="4" t="s">
        <v>219</v>
      </c>
      <c r="E148" s="4" t="s">
        <v>206</v>
      </c>
      <c r="F148" s="4">
        <v>1</v>
      </c>
      <c r="G148" s="30">
        <v>72665624</v>
      </c>
      <c r="H148" s="30">
        <v>45306588.140000001</v>
      </c>
      <c r="I148" s="30">
        <f>20356145.88+2578068.5+2147823.24</f>
        <v>25082037.619999997</v>
      </c>
      <c r="J148" s="3">
        <v>21847</v>
      </c>
      <c r="K148" s="3">
        <v>759523</v>
      </c>
    </row>
    <row r="149" spans="1:11" x14ac:dyDescent="0.25">
      <c r="A149" s="6"/>
      <c r="B149" s="49" t="s">
        <v>220</v>
      </c>
      <c r="C149" s="49"/>
      <c r="D149" s="49"/>
      <c r="E149" s="49"/>
      <c r="F149" s="49"/>
      <c r="G149" s="49"/>
      <c r="H149" s="49"/>
      <c r="I149" s="49"/>
      <c r="J149" s="49"/>
      <c r="K149" s="49"/>
    </row>
    <row r="150" spans="1:11" x14ac:dyDescent="0.25">
      <c r="A150" s="4">
        <v>113</v>
      </c>
      <c r="B150" s="5" t="s">
        <v>4</v>
      </c>
      <c r="C150" s="4">
        <v>2024</v>
      </c>
      <c r="D150" s="4" t="s">
        <v>221</v>
      </c>
      <c r="E150" s="39" t="s">
        <v>222</v>
      </c>
      <c r="F150" s="39">
        <v>1</v>
      </c>
      <c r="G150" s="40">
        <v>404136884.29000002</v>
      </c>
      <c r="H150" s="41">
        <v>60620532.660000004</v>
      </c>
      <c r="I150" s="42">
        <v>16046271.987</v>
      </c>
      <c r="J150" s="3">
        <v>13760</v>
      </c>
      <c r="K150" s="3">
        <v>69594</v>
      </c>
    </row>
    <row r="151" spans="1:11" x14ac:dyDescent="0.25">
      <c r="A151" s="4">
        <f t="shared" ref="A151:A158" si="3">A150+1</f>
        <v>114</v>
      </c>
      <c r="B151" s="5" t="s">
        <v>223</v>
      </c>
      <c r="C151" s="4">
        <v>2021</v>
      </c>
      <c r="D151" s="4" t="s">
        <v>224</v>
      </c>
      <c r="E151" s="39" t="s">
        <v>0</v>
      </c>
      <c r="F151" s="39">
        <v>1</v>
      </c>
      <c r="G151" s="40">
        <v>346116957</v>
      </c>
      <c r="H151" s="41">
        <v>51917543.550000004</v>
      </c>
      <c r="I151" s="42">
        <v>28339618.864799999</v>
      </c>
      <c r="J151" s="3">
        <v>17913</v>
      </c>
      <c r="K151" s="3">
        <v>250004</v>
      </c>
    </row>
    <row r="152" spans="1:11" x14ac:dyDescent="0.25">
      <c r="A152" s="4">
        <f t="shared" si="3"/>
        <v>115</v>
      </c>
      <c r="B152" s="5" t="s">
        <v>14</v>
      </c>
      <c r="C152" s="4">
        <v>2017</v>
      </c>
      <c r="D152" s="4" t="s">
        <v>225</v>
      </c>
      <c r="E152" s="39" t="s">
        <v>9</v>
      </c>
      <c r="F152" s="39">
        <v>1</v>
      </c>
      <c r="G152" s="40">
        <v>299192118</v>
      </c>
      <c r="H152" s="41">
        <v>44878817.699999996</v>
      </c>
      <c r="I152" s="42">
        <v>21760813.105099998</v>
      </c>
      <c r="J152" s="3">
        <v>15786</v>
      </c>
      <c r="K152" s="3">
        <v>445615</v>
      </c>
    </row>
    <row r="153" spans="1:11" x14ac:dyDescent="0.25">
      <c r="A153" s="4">
        <f t="shared" si="3"/>
        <v>116</v>
      </c>
      <c r="B153" s="5" t="s">
        <v>92</v>
      </c>
      <c r="C153" s="4">
        <v>2013</v>
      </c>
      <c r="D153" s="4" t="s">
        <v>226</v>
      </c>
      <c r="E153" s="39" t="s">
        <v>227</v>
      </c>
      <c r="F153" s="39">
        <v>1</v>
      </c>
      <c r="G153" s="40">
        <v>169867692</v>
      </c>
      <c r="H153" s="41">
        <v>25480153.800000001</v>
      </c>
      <c r="I153" s="42">
        <v>4909056.3404999999</v>
      </c>
      <c r="J153" s="3">
        <v>3843</v>
      </c>
      <c r="K153" s="3">
        <v>497324</v>
      </c>
    </row>
    <row r="154" spans="1:11" x14ac:dyDescent="0.25">
      <c r="A154" s="4">
        <f t="shared" si="3"/>
        <v>117</v>
      </c>
      <c r="B154" s="5" t="s">
        <v>14</v>
      </c>
      <c r="C154" s="4">
        <v>2013</v>
      </c>
      <c r="D154" s="4" t="s">
        <v>228</v>
      </c>
      <c r="E154" s="39" t="s">
        <v>229</v>
      </c>
      <c r="F154" s="39">
        <v>1</v>
      </c>
      <c r="G154" s="40">
        <v>178087401</v>
      </c>
      <c r="H154" s="41">
        <v>26713110.150000002</v>
      </c>
      <c r="I154" s="42">
        <v>8567237.2200999986</v>
      </c>
      <c r="J154" s="3">
        <v>5645</v>
      </c>
      <c r="K154" s="3">
        <v>499596</v>
      </c>
    </row>
    <row r="155" spans="1:11" x14ac:dyDescent="0.25">
      <c r="A155" s="4">
        <f t="shared" si="3"/>
        <v>118</v>
      </c>
      <c r="B155" s="5" t="s">
        <v>230</v>
      </c>
      <c r="C155" s="4">
        <v>2010</v>
      </c>
      <c r="D155" s="4" t="s">
        <v>231</v>
      </c>
      <c r="E155" s="39" t="s">
        <v>232</v>
      </c>
      <c r="F155" s="39">
        <v>1</v>
      </c>
      <c r="G155" s="40">
        <v>84933846</v>
      </c>
      <c r="H155" s="41">
        <v>12740076.9</v>
      </c>
      <c r="I155" s="42">
        <v>2470351.8254999998</v>
      </c>
      <c r="J155" s="3">
        <v>2152</v>
      </c>
      <c r="K155" s="3">
        <v>945308</v>
      </c>
    </row>
    <row r="156" spans="1:11" outlineLevel="1" x14ac:dyDescent="0.25">
      <c r="A156" s="4">
        <f t="shared" si="3"/>
        <v>119</v>
      </c>
      <c r="B156" s="43" t="s">
        <v>14</v>
      </c>
      <c r="C156" s="39">
        <v>2013</v>
      </c>
      <c r="D156" s="39" t="s">
        <v>233</v>
      </c>
      <c r="E156" s="39" t="s">
        <v>229</v>
      </c>
      <c r="F156" s="39">
        <v>1</v>
      </c>
      <c r="G156" s="40">
        <v>178087401</v>
      </c>
      <c r="H156" s="41">
        <v>26713110.150000002</v>
      </c>
      <c r="I156" s="42">
        <v>8651257.7268000003</v>
      </c>
      <c r="J156" s="44">
        <v>5696</v>
      </c>
      <c r="K156" s="44">
        <v>366132</v>
      </c>
    </row>
    <row r="157" spans="1:11" outlineLevel="1" x14ac:dyDescent="0.25">
      <c r="A157" s="4">
        <f t="shared" si="3"/>
        <v>120</v>
      </c>
      <c r="B157" s="43" t="s">
        <v>92</v>
      </c>
      <c r="C157" s="39">
        <v>2013</v>
      </c>
      <c r="D157" s="39" t="s">
        <v>234</v>
      </c>
      <c r="E157" s="39" t="s">
        <v>235</v>
      </c>
      <c r="F157" s="39">
        <v>1</v>
      </c>
      <c r="G157" s="40">
        <v>169867692</v>
      </c>
      <c r="H157" s="41">
        <v>25480153.800000001</v>
      </c>
      <c r="I157" s="42">
        <v>5699355.1440000003</v>
      </c>
      <c r="J157" s="44">
        <v>10023</v>
      </c>
      <c r="K157" s="44">
        <v>277501</v>
      </c>
    </row>
    <row r="158" spans="1:11" x14ac:dyDescent="0.25">
      <c r="A158" s="4">
        <f t="shared" si="3"/>
        <v>121</v>
      </c>
      <c r="B158" s="43" t="s">
        <v>236</v>
      </c>
      <c r="C158" s="39">
        <v>2018</v>
      </c>
      <c r="D158" s="39" t="s">
        <v>237</v>
      </c>
      <c r="E158" s="39" t="s">
        <v>238</v>
      </c>
      <c r="F158" s="39">
        <v>1</v>
      </c>
      <c r="G158" s="40">
        <v>205593070</v>
      </c>
      <c r="H158" s="41">
        <v>30838960.530000001</v>
      </c>
      <c r="I158" s="42">
        <v>2877520.3822000003</v>
      </c>
      <c r="J158" s="44">
        <v>3776</v>
      </c>
      <c r="K158" s="44">
        <v>189000</v>
      </c>
    </row>
    <row r="159" spans="1:11" x14ac:dyDescent="0.25">
      <c r="A159" s="4"/>
      <c r="B159" s="50" t="s">
        <v>239</v>
      </c>
      <c r="C159" s="50"/>
      <c r="D159" s="50"/>
      <c r="E159" s="50"/>
      <c r="F159" s="50"/>
      <c r="G159" s="50"/>
      <c r="H159" s="50"/>
      <c r="I159" s="50"/>
      <c r="J159" s="50"/>
      <c r="K159" s="50"/>
    </row>
    <row r="160" spans="1:11" x14ac:dyDescent="0.25">
      <c r="A160" s="4">
        <f>+A158+1</f>
        <v>122</v>
      </c>
      <c r="B160" s="43" t="s">
        <v>14</v>
      </c>
      <c r="C160" s="39">
        <v>2010</v>
      </c>
      <c r="D160" s="39" t="s">
        <v>240</v>
      </c>
      <c r="E160" s="45">
        <v>41518</v>
      </c>
      <c r="F160" s="39">
        <v>1</v>
      </c>
      <c r="G160" s="46">
        <v>178087401</v>
      </c>
      <c r="H160" s="41">
        <v>26713110.150000002</v>
      </c>
      <c r="I160" s="42">
        <v>5644245.2300000004</v>
      </c>
      <c r="J160" s="47">
        <v>1941</v>
      </c>
      <c r="K160" s="47">
        <f>510367+1941</f>
        <v>512308</v>
      </c>
    </row>
    <row r="161" spans="1:11" ht="16.5" customHeight="1" x14ac:dyDescent="0.25">
      <c r="A161" s="4"/>
      <c r="B161" s="50" t="s">
        <v>241</v>
      </c>
      <c r="C161" s="50"/>
      <c r="D161" s="50"/>
      <c r="E161" s="50"/>
      <c r="F161" s="50"/>
      <c r="G161" s="50"/>
      <c r="H161" s="50"/>
      <c r="I161" s="50"/>
      <c r="J161" s="50"/>
      <c r="K161" s="50"/>
    </row>
    <row r="162" spans="1:11" x14ac:dyDescent="0.25">
      <c r="A162" s="4">
        <f>+A160+1</f>
        <v>123</v>
      </c>
      <c r="B162" s="43" t="s">
        <v>4</v>
      </c>
      <c r="C162" s="39">
        <v>2024</v>
      </c>
      <c r="D162" s="39" t="s">
        <v>242</v>
      </c>
      <c r="E162" s="39" t="s">
        <v>222</v>
      </c>
      <c r="F162" s="39">
        <v>1</v>
      </c>
      <c r="G162" s="40">
        <v>404136884.29000002</v>
      </c>
      <c r="H162" s="41">
        <v>45465399.449999996</v>
      </c>
      <c r="I162" s="42">
        <v>1913110.9464999998</v>
      </c>
      <c r="J162" s="44">
        <v>4249</v>
      </c>
      <c r="K162" s="44">
        <v>18146</v>
      </c>
    </row>
    <row r="163" spans="1:11" x14ac:dyDescent="0.25">
      <c r="A163" s="4"/>
      <c r="B163" s="50" t="s">
        <v>243</v>
      </c>
      <c r="C163" s="50"/>
      <c r="D163" s="50"/>
      <c r="E163" s="50"/>
      <c r="F163" s="50"/>
      <c r="G163" s="50"/>
      <c r="H163" s="50"/>
      <c r="I163" s="50"/>
      <c r="J163" s="50"/>
      <c r="K163" s="50"/>
    </row>
    <row r="164" spans="1:11" x14ac:dyDescent="0.25">
      <c r="A164" s="4">
        <f>+A162+1</f>
        <v>124</v>
      </c>
      <c r="B164" s="43" t="s">
        <v>14</v>
      </c>
      <c r="C164" s="39">
        <v>2014</v>
      </c>
      <c r="D164" s="39" t="s">
        <v>244</v>
      </c>
      <c r="E164" s="39" t="s">
        <v>245</v>
      </c>
      <c r="F164" s="39">
        <v>1</v>
      </c>
      <c r="G164" s="40">
        <v>256270044</v>
      </c>
      <c r="H164" s="41">
        <v>38440506.600000001</v>
      </c>
      <c r="I164" s="42">
        <v>2315342.0152000003</v>
      </c>
      <c r="J164" s="44">
        <v>3437</v>
      </c>
      <c r="K164" s="44">
        <v>348974</v>
      </c>
    </row>
    <row r="165" spans="1:11" x14ac:dyDescent="0.25">
      <c r="A165" s="4">
        <f>+A164+1</f>
        <v>125</v>
      </c>
      <c r="B165" s="43" t="s">
        <v>14</v>
      </c>
      <c r="C165" s="39">
        <v>2017</v>
      </c>
      <c r="D165" s="39" t="s">
        <v>246</v>
      </c>
      <c r="E165" s="39" t="s">
        <v>9</v>
      </c>
      <c r="F165" s="39">
        <v>1</v>
      </c>
      <c r="G165" s="40">
        <v>299192118</v>
      </c>
      <c r="H165" s="41">
        <v>44878817.699999996</v>
      </c>
      <c r="I165" s="42">
        <v>9513305.6433999985</v>
      </c>
      <c r="J165" s="44">
        <v>6073</v>
      </c>
      <c r="K165" s="44">
        <v>458306</v>
      </c>
    </row>
    <row r="166" spans="1:11" ht="16.5" customHeight="1" x14ac:dyDescent="0.25">
      <c r="A166" s="6"/>
      <c r="B166" s="49" t="s">
        <v>247</v>
      </c>
      <c r="C166" s="49"/>
      <c r="D166" s="49"/>
      <c r="E166" s="49"/>
      <c r="F166" s="49"/>
      <c r="G166" s="49"/>
      <c r="H166" s="49"/>
      <c r="I166" s="49"/>
      <c r="J166" s="49"/>
      <c r="K166" s="49"/>
    </row>
    <row r="167" spans="1:11" x14ac:dyDescent="0.25">
      <c r="A167" s="4">
        <v>126</v>
      </c>
      <c r="B167" s="5" t="s">
        <v>4</v>
      </c>
      <c r="C167" s="4">
        <v>2024</v>
      </c>
      <c r="D167" s="4" t="s">
        <v>248</v>
      </c>
      <c r="E167" s="4" t="s">
        <v>249</v>
      </c>
      <c r="F167" s="4">
        <v>1</v>
      </c>
      <c r="G167" s="30">
        <v>396898214.29000002</v>
      </c>
      <c r="H167" s="30">
        <v>72764672.640000001</v>
      </c>
      <c r="I167" s="30">
        <v>8233928.5800000001</v>
      </c>
      <c r="J167" s="3">
        <v>14293</v>
      </c>
      <c r="K167" s="3">
        <v>71393</v>
      </c>
    </row>
    <row r="168" spans="1:11" x14ac:dyDescent="0.25">
      <c r="A168" s="4">
        <f>A167+1</f>
        <v>127</v>
      </c>
      <c r="B168" s="5" t="s">
        <v>4</v>
      </c>
      <c r="C168" s="4">
        <v>2024</v>
      </c>
      <c r="D168" s="4" t="s">
        <v>250</v>
      </c>
      <c r="E168" s="4" t="s">
        <v>249</v>
      </c>
      <c r="F168" s="4">
        <v>1</v>
      </c>
      <c r="G168" s="30">
        <v>396898214.29000002</v>
      </c>
      <c r="H168" s="30">
        <v>72764672.640000001</v>
      </c>
      <c r="I168" s="30">
        <v>14019642.869999999</v>
      </c>
      <c r="J168" s="3">
        <v>13153</v>
      </c>
      <c r="K168" s="3">
        <v>60419</v>
      </c>
    </row>
    <row r="169" spans="1:11" x14ac:dyDescent="0.25">
      <c r="A169" s="4">
        <f>A168+1</f>
        <v>128</v>
      </c>
      <c r="B169" s="5" t="s">
        <v>14</v>
      </c>
      <c r="C169" s="4">
        <v>2018</v>
      </c>
      <c r="D169" s="4" t="s">
        <v>251</v>
      </c>
      <c r="E169" s="4" t="s">
        <v>252</v>
      </c>
      <c r="F169" s="4">
        <v>1</v>
      </c>
      <c r="G169" s="30">
        <v>185910752</v>
      </c>
      <c r="H169" s="30">
        <v>114129018.69</v>
      </c>
      <c r="I169" s="30">
        <v>172948152</v>
      </c>
      <c r="J169" s="3">
        <v>7690</v>
      </c>
      <c r="K169" s="3">
        <v>537527</v>
      </c>
    </row>
    <row r="170" spans="1:11" ht="16.5" customHeight="1" x14ac:dyDescent="0.25">
      <c r="A170" s="4"/>
      <c r="B170" s="48" t="s">
        <v>253</v>
      </c>
      <c r="C170" s="48"/>
      <c r="D170" s="48"/>
      <c r="E170" s="48"/>
      <c r="F170" s="48"/>
      <c r="G170" s="48"/>
      <c r="H170" s="48"/>
      <c r="I170" s="48"/>
      <c r="J170" s="48"/>
      <c r="K170" s="48"/>
    </row>
    <row r="171" spans="1:11" x14ac:dyDescent="0.25">
      <c r="A171" s="4">
        <f>A169+1</f>
        <v>129</v>
      </c>
      <c r="B171" s="5" t="s">
        <v>14</v>
      </c>
      <c r="C171" s="4">
        <v>2013</v>
      </c>
      <c r="D171" s="4" t="s">
        <v>254</v>
      </c>
      <c r="E171" s="31">
        <v>40210</v>
      </c>
      <c r="F171" s="4">
        <v>1</v>
      </c>
      <c r="G171" s="30">
        <v>314585528</v>
      </c>
      <c r="H171" s="30">
        <v>203349406.24000001</v>
      </c>
      <c r="I171" s="30">
        <v>94831820</v>
      </c>
      <c r="J171" s="3">
        <v>21363</v>
      </c>
      <c r="K171" s="3">
        <v>42492</v>
      </c>
    </row>
    <row r="172" spans="1:11" x14ac:dyDescent="0.25">
      <c r="A172" s="4">
        <f>A171+1</f>
        <v>130</v>
      </c>
      <c r="B172" s="5" t="s">
        <v>14</v>
      </c>
      <c r="C172" s="4">
        <v>2010</v>
      </c>
      <c r="D172" s="4" t="s">
        <v>255</v>
      </c>
      <c r="E172" s="31" t="s">
        <v>256</v>
      </c>
      <c r="F172" s="4">
        <v>1</v>
      </c>
      <c r="G172" s="30">
        <v>144387538</v>
      </c>
      <c r="H172" s="30">
        <v>100229016.03</v>
      </c>
      <c r="I172" s="30">
        <v>12023602</v>
      </c>
      <c r="J172" s="3">
        <v>13995</v>
      </c>
      <c r="K172" s="3">
        <v>32849</v>
      </c>
    </row>
    <row r="173" spans="1:11" x14ac:dyDescent="0.25">
      <c r="A173" s="4">
        <f>A172+1</f>
        <v>131</v>
      </c>
      <c r="B173" s="5" t="s">
        <v>97</v>
      </c>
      <c r="C173" s="4">
        <v>2018</v>
      </c>
      <c r="D173" s="4" t="s">
        <v>257</v>
      </c>
      <c r="E173" s="31">
        <v>43248</v>
      </c>
      <c r="F173" s="4">
        <v>1</v>
      </c>
      <c r="G173" s="30">
        <v>66097406</v>
      </c>
      <c r="H173" s="30">
        <v>40066591.590000004</v>
      </c>
      <c r="I173" s="30"/>
      <c r="J173" s="3">
        <v>12919</v>
      </c>
      <c r="K173" s="3">
        <v>492868</v>
      </c>
    </row>
    <row r="174" spans="1:11" x14ac:dyDescent="0.25">
      <c r="A174" s="4"/>
      <c r="B174" s="48" t="s">
        <v>258</v>
      </c>
      <c r="C174" s="48"/>
      <c r="D174" s="48"/>
      <c r="E174" s="48"/>
      <c r="F174" s="48"/>
      <c r="G174" s="48"/>
      <c r="H174" s="48"/>
      <c r="I174" s="48"/>
      <c r="J174" s="48"/>
      <c r="K174" s="48"/>
    </row>
    <row r="175" spans="1:11" x14ac:dyDescent="0.25">
      <c r="A175" s="4">
        <f>A173+1</f>
        <v>132</v>
      </c>
      <c r="B175" s="5" t="s">
        <v>14</v>
      </c>
      <c r="C175" s="4">
        <v>2013</v>
      </c>
      <c r="D175" s="4" t="s">
        <v>259</v>
      </c>
      <c r="E175" s="31">
        <v>43831</v>
      </c>
      <c r="F175" s="4">
        <v>1</v>
      </c>
      <c r="G175" s="30">
        <v>95537943.510000005</v>
      </c>
      <c r="H175" s="30">
        <v>131222005.70999999</v>
      </c>
      <c r="I175" s="30">
        <v>96297338</v>
      </c>
      <c r="J175" s="3">
        <v>12535</v>
      </c>
      <c r="K175" s="3">
        <v>608924</v>
      </c>
    </row>
    <row r="176" spans="1:11" x14ac:dyDescent="0.25">
      <c r="A176" s="4"/>
      <c r="B176" s="48" t="s">
        <v>150</v>
      </c>
      <c r="C176" s="48"/>
      <c r="D176" s="48"/>
      <c r="E176" s="48"/>
      <c r="F176" s="48"/>
      <c r="G176" s="48"/>
      <c r="H176" s="48"/>
      <c r="I176" s="48"/>
      <c r="J176" s="48"/>
      <c r="K176" s="48"/>
    </row>
    <row r="177" spans="1:11" x14ac:dyDescent="0.25">
      <c r="A177" s="4">
        <f>+A175+1</f>
        <v>133</v>
      </c>
      <c r="B177" s="5" t="s">
        <v>97</v>
      </c>
      <c r="C177" s="4">
        <v>2018</v>
      </c>
      <c r="D177" s="4" t="s">
        <v>260</v>
      </c>
      <c r="E177" s="31">
        <v>43248</v>
      </c>
      <c r="F177" s="4">
        <v>1</v>
      </c>
      <c r="G177" s="30">
        <v>66097406</v>
      </c>
      <c r="H177" s="30">
        <v>40066591.590000004</v>
      </c>
      <c r="I177" s="30">
        <v>22952579</v>
      </c>
      <c r="J177" s="3">
        <v>19755</v>
      </c>
      <c r="K177" s="3">
        <v>337520</v>
      </c>
    </row>
    <row r="178" spans="1:11" x14ac:dyDescent="0.25">
      <c r="A178" s="4">
        <f>A177+1</f>
        <v>134</v>
      </c>
      <c r="B178" s="5" t="s">
        <v>169</v>
      </c>
      <c r="C178" s="4">
        <v>2018</v>
      </c>
      <c r="D178" s="4" t="s">
        <v>261</v>
      </c>
      <c r="E178" s="31" t="s">
        <v>262</v>
      </c>
      <c r="F178" s="4">
        <v>1</v>
      </c>
      <c r="G178" s="30">
        <v>118142980</v>
      </c>
      <c r="H178" s="30">
        <v>71552190.159999996</v>
      </c>
      <c r="I178" s="30">
        <v>5183874</v>
      </c>
      <c r="J178" s="3">
        <v>15145</v>
      </c>
      <c r="K178" s="3">
        <v>419599</v>
      </c>
    </row>
    <row r="179" spans="1:11" ht="16.5" customHeight="1" x14ac:dyDescent="0.25">
      <c r="A179" s="6"/>
      <c r="B179" s="49" t="s">
        <v>263</v>
      </c>
      <c r="C179" s="49"/>
      <c r="D179" s="49"/>
      <c r="E179" s="49"/>
      <c r="F179" s="49"/>
      <c r="G179" s="49"/>
      <c r="H179" s="49"/>
      <c r="I179" s="49"/>
      <c r="J179" s="49"/>
      <c r="K179" s="49"/>
    </row>
    <row r="180" spans="1:11" x14ac:dyDescent="0.25">
      <c r="A180" s="4">
        <v>135</v>
      </c>
      <c r="B180" s="11" t="s">
        <v>20</v>
      </c>
      <c r="C180" s="4">
        <v>2023</v>
      </c>
      <c r="D180" s="4" t="s">
        <v>264</v>
      </c>
      <c r="E180" s="31">
        <v>45168</v>
      </c>
      <c r="F180" s="4">
        <v>1</v>
      </c>
      <c r="G180" s="4">
        <v>374108000</v>
      </c>
      <c r="H180" s="30">
        <v>66638625.530000001</v>
      </c>
      <c r="I180" s="30"/>
      <c r="J180" s="3">
        <v>5055</v>
      </c>
      <c r="K180" s="3">
        <v>49200</v>
      </c>
    </row>
    <row r="181" spans="1:11" x14ac:dyDescent="0.25">
      <c r="A181" s="4">
        <f>A180+1</f>
        <v>136</v>
      </c>
      <c r="B181" s="5" t="s">
        <v>11</v>
      </c>
      <c r="C181" s="4">
        <v>2016</v>
      </c>
      <c r="D181" s="4" t="s">
        <v>265</v>
      </c>
      <c r="E181" s="31">
        <v>42675</v>
      </c>
      <c r="F181" s="4">
        <v>1</v>
      </c>
      <c r="G181" s="4">
        <v>72665624</v>
      </c>
      <c r="H181" s="30">
        <v>8792873.8599999994</v>
      </c>
      <c r="I181" s="30"/>
      <c r="J181" s="3">
        <v>5217</v>
      </c>
      <c r="K181" s="3">
        <v>216179</v>
      </c>
    </row>
    <row r="182" spans="1:11" x14ac:dyDescent="0.25">
      <c r="A182" s="4">
        <f>A181+1</f>
        <v>137</v>
      </c>
      <c r="B182" s="5" t="s">
        <v>11</v>
      </c>
      <c r="C182" s="4">
        <v>2015</v>
      </c>
      <c r="D182" s="4" t="s">
        <v>266</v>
      </c>
      <c r="E182" s="31">
        <v>42278</v>
      </c>
      <c r="F182" s="4">
        <v>1</v>
      </c>
      <c r="G182" s="4">
        <v>72665624</v>
      </c>
      <c r="H182" s="30">
        <v>30891476.789999999</v>
      </c>
      <c r="I182" s="30">
        <v>608827.35</v>
      </c>
      <c r="J182" s="3">
        <v>5103</v>
      </c>
      <c r="K182" s="3">
        <v>250245</v>
      </c>
    </row>
  </sheetData>
  <autoFilter ref="A6:K69" xr:uid="{00000000-0009-0000-0000-000000000000}"/>
  <mergeCells count="44">
    <mergeCell ref="A67:K67"/>
    <mergeCell ref="B52:K52"/>
    <mergeCell ref="B63:K63"/>
    <mergeCell ref="B65:K65"/>
    <mergeCell ref="A2:K2"/>
    <mergeCell ref="B7:K7"/>
    <mergeCell ref="B45:K45"/>
    <mergeCell ref="A39:K39"/>
    <mergeCell ref="A41:K41"/>
    <mergeCell ref="A43:K43"/>
    <mergeCell ref="A4:A5"/>
    <mergeCell ref="B4:B5"/>
    <mergeCell ref="C4:C5"/>
    <mergeCell ref="D4:D5"/>
    <mergeCell ref="E4:J4"/>
    <mergeCell ref="B70:K70"/>
    <mergeCell ref="B83:K83"/>
    <mergeCell ref="B86:K86"/>
    <mergeCell ref="B89:K89"/>
    <mergeCell ref="B92:K92"/>
    <mergeCell ref="B95:K95"/>
    <mergeCell ref="B98:K98"/>
    <mergeCell ref="B101:K101"/>
    <mergeCell ref="B103:K103"/>
    <mergeCell ref="B109:K109"/>
    <mergeCell ref="B111:K111"/>
    <mergeCell ref="B123:K123"/>
    <mergeCell ref="B126:K126"/>
    <mergeCell ref="B129:K129"/>
    <mergeCell ref="B132:K132"/>
    <mergeCell ref="B135:K135"/>
    <mergeCell ref="B138:K138"/>
    <mergeCell ref="B141:K141"/>
    <mergeCell ref="B144:K144"/>
    <mergeCell ref="B146:K146"/>
    <mergeCell ref="B170:K170"/>
    <mergeCell ref="B174:K174"/>
    <mergeCell ref="B176:K176"/>
    <mergeCell ref="B179:K179"/>
    <mergeCell ref="B149:K149"/>
    <mergeCell ref="B159:K159"/>
    <mergeCell ref="B161:K161"/>
    <mergeCell ref="B163:K163"/>
    <mergeCell ref="B166:K166"/>
  </mergeCells>
  <printOptions horizontalCentered="1"/>
  <pageMargins left="0.19685039370078741" right="0.19685039370078741" top="0.39370078740157483" bottom="0.39370078740157483" header="0.15748031496062992" footer="0.15748031496062992"/>
  <pageSetup paperSize="9" scale="58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Автобаза 3</vt:lpstr>
      <vt:lpstr>'Автобаза 3'!Заголовки_для_печати</vt:lpstr>
      <vt:lpstr>'Автобаза 3'!Область_печати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AI.Babamuradov</dc:creator>
  <cp:lastModifiedBy>FF.Norkulov</cp:lastModifiedBy>
  <dcterms:created xsi:type="dcterms:W3CDTF">2025-07-15T10:50:55Z</dcterms:created>
  <dcterms:modified xsi:type="dcterms:W3CDTF">2025-10-24T09:09:53Z</dcterms:modified>
</cp:coreProperties>
</file>