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D0257CCC-3963-4A9F-A1B8-5302785CC2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илова" sheetId="3" r:id="rId1"/>
  </sheets>
  <calcPr calcId="181029"/>
</workbook>
</file>

<file path=xl/calcChain.xml><?xml version="1.0" encoding="utf-8"?>
<calcChain xmlns="http://schemas.openxmlformats.org/spreadsheetml/2006/main">
  <c r="H23" i="3" l="1"/>
  <c r="H22" i="3" l="1"/>
  <c r="H21" i="3" l="1"/>
  <c r="H20" i="3"/>
  <c r="H19" i="3"/>
  <c r="H18" i="3"/>
  <c r="H17" i="3"/>
  <c r="H16" i="3"/>
  <c r="H15" i="3"/>
  <c r="H14" i="3"/>
  <c r="H13" i="3"/>
  <c r="H12" i="3" l="1"/>
  <c r="H11" i="3"/>
  <c r="H43" i="3" s="1"/>
  <c r="H44" i="3" s="1"/>
</calcChain>
</file>

<file path=xl/sharedStrings.xml><?xml version="1.0" encoding="utf-8"?>
<sst xmlns="http://schemas.openxmlformats.org/spreadsheetml/2006/main" count="336" uniqueCount="107">
  <si>
    <t>Т/р</t>
  </si>
  <si>
    <t>Хизмат сафарининг
қисқача мақсади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</si>
  <si>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</si>
  <si>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</si>
  <si>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</si>
  <si>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t>(Ҳисобот йилининг маълумотлар эълон қилинаётган чораги)</t>
  </si>
  <si>
    <t>НКМК АЖ</t>
  </si>
  <si>
    <t>Маълумотлар эълон қилинаётган давр бўйича жами:</t>
  </si>
  <si>
    <t>Ҳисобот йилининг ўтган даври бўйича жами:</t>
  </si>
  <si>
    <t>“НКМК” АЖнинг 2024 йил 9 февралдаги
80-сонли буйруғига 
5-ИЛОВА</t>
  </si>
  <si>
    <t>Хизмат сафари амалга оширилган ҳудуд</t>
  </si>
  <si>
    <t>Хизмат сафарининг давомийлик муддати
(суткада)</t>
  </si>
  <si>
    <t>Шундан, харажат турлари (минг сўмда)</t>
  </si>
  <si>
    <t>Турар жой билан боғлиқ (меҳмонхона ёки турар жой ижараси) харажатлар</t>
  </si>
  <si>
    <t>Йўл
харажатлари</t>
  </si>
  <si>
    <t>Кундалик харажатлар</t>
  </si>
  <si>
    <t>Бошқа харажат­лари</t>
  </si>
  <si>
    <t>г. Ташкент</t>
  </si>
  <si>
    <t>АНТОНОВ  Е. А.</t>
  </si>
  <si>
    <t>МУСТАКИМОВ  О. М.</t>
  </si>
  <si>
    <t>ДАВЛАТОВ БАХОДИР РАВШАНОВИЧ</t>
  </si>
  <si>
    <t>Начальник УИКТ АО "НГМК"</t>
  </si>
  <si>
    <t>Проживание без НДС</t>
  </si>
  <si>
    <t>Суточные</t>
  </si>
  <si>
    <t>Суточные (питание)(без чеков)</t>
  </si>
  <si>
    <t>Первый заместитель генерального директора</t>
  </si>
  <si>
    <t>Участие в семинаре</t>
  </si>
  <si>
    <t>Проезд без НДС</t>
  </si>
  <si>
    <t>ХАСАНОВ Ж.Т.</t>
  </si>
  <si>
    <t>Зам.генерального директора по экономике и финансам</t>
  </si>
  <si>
    <t>проведения обучения по рабочей системе ОТ и ТБ по повторным нарушениям, проверка обеспечения компьютерами и связью по системе ОТ и ТБ</t>
  </si>
  <si>
    <t>г.Учкудук, г.Зарафшан</t>
  </si>
  <si>
    <t>Проживание, включая НДС</t>
  </si>
  <si>
    <t>Участия в совещании в Министерстве горнодобывающей промышленности и геологии</t>
  </si>
  <si>
    <t>САИДОВ  Р. У.</t>
  </si>
  <si>
    <t>Директор по финансам</t>
  </si>
  <si>
    <t>ИСУНЦ  СЕРОБ  АРМАИСОВИЧ</t>
  </si>
  <si>
    <t>Директор по производству Управления АО</t>
  </si>
  <si>
    <t>решение производственных вопросов</t>
  </si>
  <si>
    <t>г. Зарафшан</t>
  </si>
  <si>
    <t>участия в семинаре на тему «Результаты рейтинговой оценки состояния цифровой трансформации и создания официальных веб-сайтов государственных органов и организаций на единой платформе Правительственного портала Республики Узбекистан», а такж</t>
  </si>
  <si>
    <t>Директор по технологии</t>
  </si>
  <si>
    <t>АЛКАРОВ  МИРЗАБОЙ ДАМИНОВИЧ</t>
  </si>
  <si>
    <t>и.о.зам.генерального директора по ИиКС</t>
  </si>
  <si>
    <t>Суточные (питание)</t>
  </si>
  <si>
    <t>АМОНОВ  М. У.</t>
  </si>
  <si>
    <t>Начальник ГУОиСМЗ</t>
  </si>
  <si>
    <t>обсуждение вопросов с Мин Фин РУз, в части касающейся Гос.закупок</t>
  </si>
  <si>
    <t>разработки системы учета и замены воздушных фильтров, а также для подготовки мест посещения депутатов Олий Мажлиса</t>
  </si>
  <si>
    <t>г.Зарафшан, г.Учкудук</t>
  </si>
  <si>
    <t>Для проведении переговоров с банком Abu Dhabi Commercial Bank (ADCB)</t>
  </si>
  <si>
    <t>для проведения переговоров с компанией АО «UzAssets» и Министерством цифровых технологий</t>
  </si>
  <si>
    <t>г.Зарафшан</t>
  </si>
  <si>
    <t>ЕГОРОВА  Л. А.</t>
  </si>
  <si>
    <t>директор департамента ресурсов  АО "НГМК"</t>
  </si>
  <si>
    <t>г. Зарафшан, г.Учкудук</t>
  </si>
  <si>
    <t>ИСУНЦ СЕРОБ АРМАИСОВИЧ</t>
  </si>
  <si>
    <t>Директор по производству</t>
  </si>
  <si>
    <t>ДАВЛАТОВ Б.Р.</t>
  </si>
  <si>
    <t>решение вопросов производительности КЛ-2, КЛ-3</t>
  </si>
  <si>
    <t>для подачи биометрических данных в визовый центр</t>
  </si>
  <si>
    <t>АЛКАРОВ  МИРЗАБАЙ ДАМИНОВИЧ</t>
  </si>
  <si>
    <t>внедрения системы учета и контроля воздушных фильтров с применением QR кодов в УАТ ЦРУ</t>
  </si>
  <si>
    <t>Раджабов С.А.</t>
  </si>
  <si>
    <t>Пулатов В.Б.</t>
  </si>
  <si>
    <t>Ишлаб чиқариш масалаларини ҳал қилиш учун</t>
  </si>
  <si>
    <t>Хасанов Ш.А.</t>
  </si>
  <si>
    <t>Зарафшан шаҳри</t>
  </si>
  <si>
    <t>Тошкент шаҳри</t>
  </si>
  <si>
    <t>Ашуров О.Т.</t>
  </si>
  <si>
    <t xml:space="preserve">Тошкент шаҳри </t>
  </si>
  <si>
    <t>Музафаров А.М.</t>
  </si>
  <si>
    <t>Учкудук шаҳри</t>
  </si>
  <si>
    <t>Қурилиш ишларини ташкил қилиш ва назорат қилиш</t>
  </si>
  <si>
    <t>2 чорак хисоботини топшириш учун</t>
  </si>
  <si>
    <t>Камолов Р.Х.</t>
  </si>
  <si>
    <t>-</t>
  </si>
  <si>
    <t>Йиллик ҳисоботларни топшириш</t>
  </si>
  <si>
    <t>Парманов Ш.А.</t>
  </si>
  <si>
    <t>Чораклик ҳисоботларни топшириш</t>
  </si>
  <si>
    <t xml:space="preserve">Малака ошириш </t>
  </si>
  <si>
    <t>Конференцияда катнашиш учун</t>
  </si>
  <si>
    <t>Янги билим ва технологияларни жалб этган холда металга ишлов бериш хизматлари билан танишиш</t>
  </si>
  <si>
    <t>Абдуллаев.К.С</t>
  </si>
  <si>
    <t>1</t>
  </si>
  <si>
    <t>2</t>
  </si>
  <si>
    <t>4</t>
  </si>
  <si>
    <t>5</t>
  </si>
  <si>
    <t>6</t>
  </si>
  <si>
    <t>Бизнес режага  ўзгартириш киритиш бўйича</t>
  </si>
  <si>
    <t>Умирзаков Б.Н.</t>
  </si>
  <si>
    <t>Навоий шаҳри</t>
  </si>
  <si>
    <t>Кузатув Кенгаши аъзолари билан учрашув</t>
  </si>
  <si>
    <t xml:space="preserve"> "ICT Week Uzbekistan 2025" ҳафталигида иштирок этиш</t>
  </si>
  <si>
    <t>Хасанов Ж.Т.</t>
  </si>
  <si>
    <t>Раупов  Х. Р.</t>
  </si>
  <si>
    <t>Егорова  Л. А.</t>
  </si>
  <si>
    <t>Саидов  Р. У.</t>
  </si>
  <si>
    <t>Давлатов  Б. Р.</t>
  </si>
  <si>
    <t>Давлатов Б. Р.</t>
  </si>
  <si>
    <t>Исунц С. А.</t>
  </si>
  <si>
    <t>Авезов Ш.Н.</t>
  </si>
  <si>
    <t>Хайитов Ж.Х.</t>
  </si>
  <si>
    <t>Жиззах вилояти Зомин тумани</t>
  </si>
  <si>
    <t>Ўқув курсда иштирок этиш</t>
  </si>
  <si>
    <t xml:space="preserve"> Учкудуқ, Зарафшан, Самарқанд  шаҳарлари</t>
  </si>
  <si>
    <t>2025 йил 3 чорак давомида "НКМК" АЖ  мансабдор шахсларининг Ўзбекситон ҳудудидаги хизмат сафарлари харажатлари тўғрисидаги
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</si>
</sst>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#,##0.0"/>
  </numFmts>
  <fonts count="20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0"/>
      <name val="Calibri"/>
      <family val="2"/>
      <charset val="204"/>
    </font>
    <font>
      <sz val="9"/>
      <color rgb="FF000000"/>
      <name val="Arial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2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4" borderId="0">
      <alignment horizontal="center" vertical="center"/>
    </xf>
    <xf numFmtId="0" fontId="3" fillId="4" borderId="0">
      <alignment horizontal="left" vertical="center"/>
    </xf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4" borderId="0">
      <alignment horizontal="center" vertical="center" textRotation="90"/>
    </xf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top" wrapText="1"/>
    </xf>
    <xf numFmtId="4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7" fillId="3" borderId="0" xfId="3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3" fontId="7" fillId="3" borderId="0" xfId="3" applyNumberFormat="1" applyFont="1" applyFill="1" applyAlignment="1">
      <alignment horizontal="center" vertical="center" wrapText="1"/>
    </xf>
    <xf numFmtId="3" fontId="9" fillId="3" borderId="0" xfId="3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0" fillId="3" borderId="1" xfId="1" quotePrefix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3" fontId="11" fillId="3" borderId="1" xfId="3" applyNumberFormat="1" applyFont="1" applyFill="1" applyBorder="1" applyAlignment="1">
      <alignment horizontal="center" vertical="center" wrapText="1"/>
    </xf>
    <xf numFmtId="3" fontId="13" fillId="3" borderId="1" xfId="3" applyNumberFormat="1" applyFont="1" applyFill="1" applyBorder="1" applyAlignment="1">
      <alignment horizontal="center" vertical="center" wrapText="1"/>
    </xf>
    <xf numFmtId="0" fontId="14" fillId="3" borderId="1" xfId="1" quotePrefix="1" applyFont="1" applyFill="1" applyBorder="1" applyAlignment="1">
      <alignment horizontal="center" vertical="center" wrapText="1"/>
    </xf>
    <xf numFmtId="0" fontId="14" fillId="3" borderId="1" xfId="2" quotePrefix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4" fillId="3" borderId="1" xfId="1" applyNumberFormat="1" applyFont="1" applyFill="1" applyBorder="1" applyAlignment="1">
      <alignment horizontal="center" vertical="center" wrapText="1"/>
    </xf>
    <xf numFmtId="3" fontId="14" fillId="3" borderId="1" xfId="5" quotePrefix="1" applyNumberFormat="1" applyFont="1" applyFill="1" applyBorder="1" applyAlignment="1">
      <alignment horizontal="center" vertical="center" wrapText="1"/>
    </xf>
    <xf numFmtId="3" fontId="14" fillId="3" borderId="1" xfId="1" quotePrefix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3" fontId="13" fillId="3" borderId="1" xfId="5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3" borderId="0" xfId="3" applyFont="1" applyFill="1" applyAlignment="1">
      <alignment horizontal="center" vertical="center" wrapText="1"/>
    </xf>
    <xf numFmtId="3" fontId="11" fillId="3" borderId="0" xfId="3" applyNumberFormat="1" applyFont="1" applyFill="1" applyAlignment="1">
      <alignment horizontal="center" vertical="center" wrapText="1"/>
    </xf>
    <xf numFmtId="3" fontId="13" fillId="3" borderId="0" xfId="3" applyNumberFormat="1" applyFont="1" applyFill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2" quotePrefix="1" applyFont="1" applyFill="1" applyBorder="1" applyAlignment="1">
      <alignment horizontal="center" vertical="center" wrapText="1"/>
    </xf>
    <xf numFmtId="0" fontId="17" fillId="3" borderId="1" xfId="1" quotePrefix="1" applyFont="1" applyFill="1" applyBorder="1" applyAlignment="1">
      <alignment horizontal="center" vertical="center" wrapText="1"/>
    </xf>
    <xf numFmtId="3" fontId="17" fillId="3" borderId="1" xfId="5" quotePrefix="1" applyNumberFormat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7" fillId="3" borderId="1" xfId="1" quotePrefix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7" fillId="3" borderId="1" xfId="3" applyNumberFormat="1" applyFont="1" applyFill="1" applyBorder="1" applyAlignment="1">
      <alignment horizontal="center" vertical="center" wrapText="1"/>
    </xf>
    <xf numFmtId="3" fontId="9" fillId="3" borderId="1" xfId="3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2" quotePrefix="1" applyFont="1" applyFill="1" applyBorder="1" applyAlignment="1">
      <alignment horizontal="center" vertical="center" wrapText="1"/>
    </xf>
    <xf numFmtId="3" fontId="10" fillId="3" borderId="1" xfId="5" quotePrefix="1" applyNumberFormat="1" applyFont="1" applyFill="1" applyBorder="1" applyAlignment="1">
      <alignment horizontal="center" vertical="center" wrapText="1"/>
    </xf>
    <xf numFmtId="3" fontId="10" fillId="3" borderId="1" xfId="1" applyNumberFormat="1" applyFont="1" applyFill="1" applyBorder="1" applyAlignment="1">
      <alignment horizontal="center" vertical="center" wrapText="1"/>
    </xf>
    <xf numFmtId="3" fontId="10" fillId="3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7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 wrapText="1"/>
    </xf>
    <xf numFmtId="3" fontId="9" fillId="3" borderId="1" xfId="5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3" fontId="17" fillId="6" borderId="1" xfId="5" quotePrefix="1" applyNumberFormat="1" applyFont="1" applyFill="1" applyBorder="1" applyAlignment="1">
      <alignment horizontal="center" vertical="center" wrapText="1"/>
    </xf>
    <xf numFmtId="4" fontId="17" fillId="6" borderId="1" xfId="5" quotePrefix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4" fontId="6" fillId="2" borderId="1" xfId="0" applyNumberFormat="1" applyFont="1" applyFill="1" applyBorder="1" applyAlignment="1">
      <alignment horizontal="center" vertical="center" wrapText="1"/>
    </xf>
  </cellXfs>
  <cellStyles count="7">
    <cellStyle name="S4" xfId="6" xr:uid="{00000000-0005-0000-0000-000000000000}"/>
    <cellStyle name="S5" xfId="1" xr:uid="{00000000-0005-0000-0000-000001000000}"/>
    <cellStyle name="S6" xfId="2" xr:uid="{00000000-0005-0000-0000-000002000000}"/>
    <cellStyle name="Обычный" xfId="0" builtinId="0"/>
    <cellStyle name="Обычный 2" xfId="3" xr:uid="{00000000-0005-0000-0000-000004000000}"/>
    <cellStyle name="Финансовый 2" xfId="5" xr:uid="{00000000-0005-0000-0000-000005000000}"/>
    <cellStyle name="Финансовый 3" xfId="4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4"/>
  <sheetViews>
    <sheetView tabSelected="1" workbookViewId="0">
      <selection activeCell="I14" sqref="I14"/>
    </sheetView>
  </sheetViews>
  <sheetFormatPr defaultRowHeight="12.75" x14ac:dyDescent="0.25"/>
  <cols>
    <col min="1" max="1" width="9.140625" style="1" customWidth="1"/>
    <col min="2" max="2" width="14.28515625" style="1" customWidth="1"/>
    <col min="3" max="3" width="22" style="1" customWidth="1"/>
    <col min="4" max="4" width="27.5703125" style="1" customWidth="1"/>
    <col min="5" max="5" width="14.28515625" style="1" customWidth="1"/>
    <col min="6" max="6" width="19.7109375" style="1" customWidth="1"/>
    <col min="7" max="7" width="13.7109375" style="1" customWidth="1"/>
    <col min="8" max="8" width="15.7109375" style="8" customWidth="1"/>
    <col min="9" max="9" width="21.85546875" style="1" customWidth="1"/>
    <col min="10" max="10" width="14.28515625" style="1" customWidth="1"/>
    <col min="11" max="11" width="12.140625" style="1" customWidth="1"/>
    <col min="12" max="12" width="19.28515625" style="1" customWidth="1"/>
    <col min="13" max="14" width="0" style="1" hidden="1" customWidth="1"/>
    <col min="15" max="256" width="8.85546875" style="1"/>
    <col min="257" max="257" width="9.140625" style="1" customWidth="1"/>
    <col min="258" max="258" width="9.28515625" style="1" customWidth="1"/>
    <col min="259" max="259" width="17.5703125" style="1" customWidth="1"/>
    <col min="260" max="260" width="20.7109375" style="1" customWidth="1"/>
    <col min="261" max="261" width="14.28515625" style="1" customWidth="1"/>
    <col min="262" max="262" width="19.7109375" style="1" customWidth="1"/>
    <col min="263" max="263" width="11.7109375" style="1" customWidth="1"/>
    <col min="264" max="264" width="15.7109375" style="1" customWidth="1"/>
    <col min="265" max="266" width="14.28515625" style="1" customWidth="1"/>
    <col min="267" max="267" width="12.140625" style="1" customWidth="1"/>
    <col min="268" max="268" width="19.28515625" style="1" customWidth="1"/>
    <col min="269" max="512" width="8.85546875" style="1"/>
    <col min="513" max="513" width="9.140625" style="1" customWidth="1"/>
    <col min="514" max="514" width="9.28515625" style="1" customWidth="1"/>
    <col min="515" max="515" width="17.5703125" style="1" customWidth="1"/>
    <col min="516" max="516" width="20.7109375" style="1" customWidth="1"/>
    <col min="517" max="517" width="14.28515625" style="1" customWidth="1"/>
    <col min="518" max="518" width="19.7109375" style="1" customWidth="1"/>
    <col min="519" max="519" width="11.7109375" style="1" customWidth="1"/>
    <col min="520" max="520" width="15.7109375" style="1" customWidth="1"/>
    <col min="521" max="522" width="14.28515625" style="1" customWidth="1"/>
    <col min="523" max="523" width="12.140625" style="1" customWidth="1"/>
    <col min="524" max="524" width="19.28515625" style="1" customWidth="1"/>
    <col min="525" max="768" width="8.85546875" style="1"/>
    <col min="769" max="769" width="9.140625" style="1" customWidth="1"/>
    <col min="770" max="770" width="9.28515625" style="1" customWidth="1"/>
    <col min="771" max="771" width="17.5703125" style="1" customWidth="1"/>
    <col min="772" max="772" width="20.7109375" style="1" customWidth="1"/>
    <col min="773" max="773" width="14.28515625" style="1" customWidth="1"/>
    <col min="774" max="774" width="19.7109375" style="1" customWidth="1"/>
    <col min="775" max="775" width="11.7109375" style="1" customWidth="1"/>
    <col min="776" max="776" width="15.7109375" style="1" customWidth="1"/>
    <col min="777" max="778" width="14.28515625" style="1" customWidth="1"/>
    <col min="779" max="779" width="12.140625" style="1" customWidth="1"/>
    <col min="780" max="780" width="19.28515625" style="1" customWidth="1"/>
    <col min="781" max="1024" width="8.85546875" style="1"/>
    <col min="1025" max="1025" width="9.140625" style="1" customWidth="1"/>
    <col min="1026" max="1026" width="9.28515625" style="1" customWidth="1"/>
    <col min="1027" max="1027" width="17.5703125" style="1" customWidth="1"/>
    <col min="1028" max="1028" width="20.7109375" style="1" customWidth="1"/>
    <col min="1029" max="1029" width="14.28515625" style="1" customWidth="1"/>
    <col min="1030" max="1030" width="19.7109375" style="1" customWidth="1"/>
    <col min="1031" max="1031" width="11.7109375" style="1" customWidth="1"/>
    <col min="1032" max="1032" width="15.7109375" style="1" customWidth="1"/>
    <col min="1033" max="1034" width="14.28515625" style="1" customWidth="1"/>
    <col min="1035" max="1035" width="12.140625" style="1" customWidth="1"/>
    <col min="1036" max="1036" width="19.28515625" style="1" customWidth="1"/>
    <col min="1037" max="1280" width="8.85546875" style="1"/>
    <col min="1281" max="1281" width="9.140625" style="1" customWidth="1"/>
    <col min="1282" max="1282" width="9.28515625" style="1" customWidth="1"/>
    <col min="1283" max="1283" width="17.5703125" style="1" customWidth="1"/>
    <col min="1284" max="1284" width="20.7109375" style="1" customWidth="1"/>
    <col min="1285" max="1285" width="14.28515625" style="1" customWidth="1"/>
    <col min="1286" max="1286" width="19.7109375" style="1" customWidth="1"/>
    <col min="1287" max="1287" width="11.7109375" style="1" customWidth="1"/>
    <col min="1288" max="1288" width="15.7109375" style="1" customWidth="1"/>
    <col min="1289" max="1290" width="14.28515625" style="1" customWidth="1"/>
    <col min="1291" max="1291" width="12.140625" style="1" customWidth="1"/>
    <col min="1292" max="1292" width="19.28515625" style="1" customWidth="1"/>
    <col min="1293" max="1536" width="8.85546875" style="1"/>
    <col min="1537" max="1537" width="9.140625" style="1" customWidth="1"/>
    <col min="1538" max="1538" width="9.28515625" style="1" customWidth="1"/>
    <col min="1539" max="1539" width="17.5703125" style="1" customWidth="1"/>
    <col min="1540" max="1540" width="20.7109375" style="1" customWidth="1"/>
    <col min="1541" max="1541" width="14.28515625" style="1" customWidth="1"/>
    <col min="1542" max="1542" width="19.7109375" style="1" customWidth="1"/>
    <col min="1543" max="1543" width="11.7109375" style="1" customWidth="1"/>
    <col min="1544" max="1544" width="15.7109375" style="1" customWidth="1"/>
    <col min="1545" max="1546" width="14.28515625" style="1" customWidth="1"/>
    <col min="1547" max="1547" width="12.140625" style="1" customWidth="1"/>
    <col min="1548" max="1548" width="19.28515625" style="1" customWidth="1"/>
    <col min="1549" max="1792" width="8.85546875" style="1"/>
    <col min="1793" max="1793" width="9.140625" style="1" customWidth="1"/>
    <col min="1794" max="1794" width="9.28515625" style="1" customWidth="1"/>
    <col min="1795" max="1795" width="17.5703125" style="1" customWidth="1"/>
    <col min="1796" max="1796" width="20.7109375" style="1" customWidth="1"/>
    <col min="1797" max="1797" width="14.28515625" style="1" customWidth="1"/>
    <col min="1798" max="1798" width="19.7109375" style="1" customWidth="1"/>
    <col min="1799" max="1799" width="11.7109375" style="1" customWidth="1"/>
    <col min="1800" max="1800" width="15.7109375" style="1" customWidth="1"/>
    <col min="1801" max="1802" width="14.28515625" style="1" customWidth="1"/>
    <col min="1803" max="1803" width="12.140625" style="1" customWidth="1"/>
    <col min="1804" max="1804" width="19.28515625" style="1" customWidth="1"/>
    <col min="1805" max="2048" width="8.85546875" style="1"/>
    <col min="2049" max="2049" width="9.140625" style="1" customWidth="1"/>
    <col min="2050" max="2050" width="9.28515625" style="1" customWidth="1"/>
    <col min="2051" max="2051" width="17.5703125" style="1" customWidth="1"/>
    <col min="2052" max="2052" width="20.7109375" style="1" customWidth="1"/>
    <col min="2053" max="2053" width="14.28515625" style="1" customWidth="1"/>
    <col min="2054" max="2054" width="19.7109375" style="1" customWidth="1"/>
    <col min="2055" max="2055" width="11.7109375" style="1" customWidth="1"/>
    <col min="2056" max="2056" width="15.7109375" style="1" customWidth="1"/>
    <col min="2057" max="2058" width="14.28515625" style="1" customWidth="1"/>
    <col min="2059" max="2059" width="12.140625" style="1" customWidth="1"/>
    <col min="2060" max="2060" width="19.28515625" style="1" customWidth="1"/>
    <col min="2061" max="2304" width="8.85546875" style="1"/>
    <col min="2305" max="2305" width="9.140625" style="1" customWidth="1"/>
    <col min="2306" max="2306" width="9.28515625" style="1" customWidth="1"/>
    <col min="2307" max="2307" width="17.5703125" style="1" customWidth="1"/>
    <col min="2308" max="2308" width="20.7109375" style="1" customWidth="1"/>
    <col min="2309" max="2309" width="14.28515625" style="1" customWidth="1"/>
    <col min="2310" max="2310" width="19.7109375" style="1" customWidth="1"/>
    <col min="2311" max="2311" width="11.7109375" style="1" customWidth="1"/>
    <col min="2312" max="2312" width="15.7109375" style="1" customWidth="1"/>
    <col min="2313" max="2314" width="14.28515625" style="1" customWidth="1"/>
    <col min="2315" max="2315" width="12.140625" style="1" customWidth="1"/>
    <col min="2316" max="2316" width="19.28515625" style="1" customWidth="1"/>
    <col min="2317" max="2560" width="8.85546875" style="1"/>
    <col min="2561" max="2561" width="9.140625" style="1" customWidth="1"/>
    <col min="2562" max="2562" width="9.28515625" style="1" customWidth="1"/>
    <col min="2563" max="2563" width="17.5703125" style="1" customWidth="1"/>
    <col min="2564" max="2564" width="20.7109375" style="1" customWidth="1"/>
    <col min="2565" max="2565" width="14.28515625" style="1" customWidth="1"/>
    <col min="2566" max="2566" width="19.7109375" style="1" customWidth="1"/>
    <col min="2567" max="2567" width="11.7109375" style="1" customWidth="1"/>
    <col min="2568" max="2568" width="15.7109375" style="1" customWidth="1"/>
    <col min="2569" max="2570" width="14.28515625" style="1" customWidth="1"/>
    <col min="2571" max="2571" width="12.140625" style="1" customWidth="1"/>
    <col min="2572" max="2572" width="19.28515625" style="1" customWidth="1"/>
    <col min="2573" max="2816" width="8.85546875" style="1"/>
    <col min="2817" max="2817" width="9.140625" style="1" customWidth="1"/>
    <col min="2818" max="2818" width="9.28515625" style="1" customWidth="1"/>
    <col min="2819" max="2819" width="17.5703125" style="1" customWidth="1"/>
    <col min="2820" max="2820" width="20.7109375" style="1" customWidth="1"/>
    <col min="2821" max="2821" width="14.28515625" style="1" customWidth="1"/>
    <col min="2822" max="2822" width="19.7109375" style="1" customWidth="1"/>
    <col min="2823" max="2823" width="11.7109375" style="1" customWidth="1"/>
    <col min="2824" max="2824" width="15.7109375" style="1" customWidth="1"/>
    <col min="2825" max="2826" width="14.28515625" style="1" customWidth="1"/>
    <col min="2827" max="2827" width="12.140625" style="1" customWidth="1"/>
    <col min="2828" max="2828" width="19.28515625" style="1" customWidth="1"/>
    <col min="2829" max="3072" width="8.85546875" style="1"/>
    <col min="3073" max="3073" width="9.140625" style="1" customWidth="1"/>
    <col min="3074" max="3074" width="9.28515625" style="1" customWidth="1"/>
    <col min="3075" max="3075" width="17.5703125" style="1" customWidth="1"/>
    <col min="3076" max="3076" width="20.7109375" style="1" customWidth="1"/>
    <col min="3077" max="3077" width="14.28515625" style="1" customWidth="1"/>
    <col min="3078" max="3078" width="19.7109375" style="1" customWidth="1"/>
    <col min="3079" max="3079" width="11.7109375" style="1" customWidth="1"/>
    <col min="3080" max="3080" width="15.7109375" style="1" customWidth="1"/>
    <col min="3081" max="3082" width="14.28515625" style="1" customWidth="1"/>
    <col min="3083" max="3083" width="12.140625" style="1" customWidth="1"/>
    <col min="3084" max="3084" width="19.28515625" style="1" customWidth="1"/>
    <col min="3085" max="3328" width="8.85546875" style="1"/>
    <col min="3329" max="3329" width="9.140625" style="1" customWidth="1"/>
    <col min="3330" max="3330" width="9.28515625" style="1" customWidth="1"/>
    <col min="3331" max="3331" width="17.5703125" style="1" customWidth="1"/>
    <col min="3332" max="3332" width="20.7109375" style="1" customWidth="1"/>
    <col min="3333" max="3333" width="14.28515625" style="1" customWidth="1"/>
    <col min="3334" max="3334" width="19.7109375" style="1" customWidth="1"/>
    <col min="3335" max="3335" width="11.7109375" style="1" customWidth="1"/>
    <col min="3336" max="3336" width="15.7109375" style="1" customWidth="1"/>
    <col min="3337" max="3338" width="14.28515625" style="1" customWidth="1"/>
    <col min="3339" max="3339" width="12.140625" style="1" customWidth="1"/>
    <col min="3340" max="3340" width="19.28515625" style="1" customWidth="1"/>
    <col min="3341" max="3584" width="8.85546875" style="1"/>
    <col min="3585" max="3585" width="9.140625" style="1" customWidth="1"/>
    <col min="3586" max="3586" width="9.28515625" style="1" customWidth="1"/>
    <col min="3587" max="3587" width="17.5703125" style="1" customWidth="1"/>
    <col min="3588" max="3588" width="20.7109375" style="1" customWidth="1"/>
    <col min="3589" max="3589" width="14.28515625" style="1" customWidth="1"/>
    <col min="3590" max="3590" width="19.7109375" style="1" customWidth="1"/>
    <col min="3591" max="3591" width="11.7109375" style="1" customWidth="1"/>
    <col min="3592" max="3592" width="15.7109375" style="1" customWidth="1"/>
    <col min="3593" max="3594" width="14.28515625" style="1" customWidth="1"/>
    <col min="3595" max="3595" width="12.140625" style="1" customWidth="1"/>
    <col min="3596" max="3596" width="19.28515625" style="1" customWidth="1"/>
    <col min="3597" max="3840" width="8.85546875" style="1"/>
    <col min="3841" max="3841" width="9.140625" style="1" customWidth="1"/>
    <col min="3842" max="3842" width="9.28515625" style="1" customWidth="1"/>
    <col min="3843" max="3843" width="17.5703125" style="1" customWidth="1"/>
    <col min="3844" max="3844" width="20.7109375" style="1" customWidth="1"/>
    <col min="3845" max="3845" width="14.28515625" style="1" customWidth="1"/>
    <col min="3846" max="3846" width="19.7109375" style="1" customWidth="1"/>
    <col min="3847" max="3847" width="11.7109375" style="1" customWidth="1"/>
    <col min="3848" max="3848" width="15.7109375" style="1" customWidth="1"/>
    <col min="3849" max="3850" width="14.28515625" style="1" customWidth="1"/>
    <col min="3851" max="3851" width="12.140625" style="1" customWidth="1"/>
    <col min="3852" max="3852" width="19.28515625" style="1" customWidth="1"/>
    <col min="3853" max="4096" width="8.85546875" style="1"/>
    <col min="4097" max="4097" width="9.140625" style="1" customWidth="1"/>
    <col min="4098" max="4098" width="9.28515625" style="1" customWidth="1"/>
    <col min="4099" max="4099" width="17.5703125" style="1" customWidth="1"/>
    <col min="4100" max="4100" width="20.7109375" style="1" customWidth="1"/>
    <col min="4101" max="4101" width="14.28515625" style="1" customWidth="1"/>
    <col min="4102" max="4102" width="19.7109375" style="1" customWidth="1"/>
    <col min="4103" max="4103" width="11.7109375" style="1" customWidth="1"/>
    <col min="4104" max="4104" width="15.7109375" style="1" customWidth="1"/>
    <col min="4105" max="4106" width="14.28515625" style="1" customWidth="1"/>
    <col min="4107" max="4107" width="12.140625" style="1" customWidth="1"/>
    <col min="4108" max="4108" width="19.28515625" style="1" customWidth="1"/>
    <col min="4109" max="4352" width="8.85546875" style="1"/>
    <col min="4353" max="4353" width="9.140625" style="1" customWidth="1"/>
    <col min="4354" max="4354" width="9.28515625" style="1" customWidth="1"/>
    <col min="4355" max="4355" width="17.5703125" style="1" customWidth="1"/>
    <col min="4356" max="4356" width="20.7109375" style="1" customWidth="1"/>
    <col min="4357" max="4357" width="14.28515625" style="1" customWidth="1"/>
    <col min="4358" max="4358" width="19.7109375" style="1" customWidth="1"/>
    <col min="4359" max="4359" width="11.7109375" style="1" customWidth="1"/>
    <col min="4360" max="4360" width="15.7109375" style="1" customWidth="1"/>
    <col min="4361" max="4362" width="14.28515625" style="1" customWidth="1"/>
    <col min="4363" max="4363" width="12.140625" style="1" customWidth="1"/>
    <col min="4364" max="4364" width="19.28515625" style="1" customWidth="1"/>
    <col min="4365" max="4608" width="8.85546875" style="1"/>
    <col min="4609" max="4609" width="9.140625" style="1" customWidth="1"/>
    <col min="4610" max="4610" width="9.28515625" style="1" customWidth="1"/>
    <col min="4611" max="4611" width="17.5703125" style="1" customWidth="1"/>
    <col min="4612" max="4612" width="20.7109375" style="1" customWidth="1"/>
    <col min="4613" max="4613" width="14.28515625" style="1" customWidth="1"/>
    <col min="4614" max="4614" width="19.7109375" style="1" customWidth="1"/>
    <col min="4615" max="4615" width="11.7109375" style="1" customWidth="1"/>
    <col min="4616" max="4616" width="15.7109375" style="1" customWidth="1"/>
    <col min="4617" max="4618" width="14.28515625" style="1" customWidth="1"/>
    <col min="4619" max="4619" width="12.140625" style="1" customWidth="1"/>
    <col min="4620" max="4620" width="19.28515625" style="1" customWidth="1"/>
    <col min="4621" max="4864" width="8.85546875" style="1"/>
    <col min="4865" max="4865" width="9.140625" style="1" customWidth="1"/>
    <col min="4866" max="4866" width="9.28515625" style="1" customWidth="1"/>
    <col min="4867" max="4867" width="17.5703125" style="1" customWidth="1"/>
    <col min="4868" max="4868" width="20.7109375" style="1" customWidth="1"/>
    <col min="4869" max="4869" width="14.28515625" style="1" customWidth="1"/>
    <col min="4870" max="4870" width="19.7109375" style="1" customWidth="1"/>
    <col min="4871" max="4871" width="11.7109375" style="1" customWidth="1"/>
    <col min="4872" max="4872" width="15.7109375" style="1" customWidth="1"/>
    <col min="4873" max="4874" width="14.28515625" style="1" customWidth="1"/>
    <col min="4875" max="4875" width="12.140625" style="1" customWidth="1"/>
    <col min="4876" max="4876" width="19.28515625" style="1" customWidth="1"/>
    <col min="4877" max="5120" width="8.85546875" style="1"/>
    <col min="5121" max="5121" width="9.140625" style="1" customWidth="1"/>
    <col min="5122" max="5122" width="9.28515625" style="1" customWidth="1"/>
    <col min="5123" max="5123" width="17.5703125" style="1" customWidth="1"/>
    <col min="5124" max="5124" width="20.7109375" style="1" customWidth="1"/>
    <col min="5125" max="5125" width="14.28515625" style="1" customWidth="1"/>
    <col min="5126" max="5126" width="19.7109375" style="1" customWidth="1"/>
    <col min="5127" max="5127" width="11.7109375" style="1" customWidth="1"/>
    <col min="5128" max="5128" width="15.7109375" style="1" customWidth="1"/>
    <col min="5129" max="5130" width="14.28515625" style="1" customWidth="1"/>
    <col min="5131" max="5131" width="12.140625" style="1" customWidth="1"/>
    <col min="5132" max="5132" width="19.28515625" style="1" customWidth="1"/>
    <col min="5133" max="5376" width="8.85546875" style="1"/>
    <col min="5377" max="5377" width="9.140625" style="1" customWidth="1"/>
    <col min="5378" max="5378" width="9.28515625" style="1" customWidth="1"/>
    <col min="5379" max="5379" width="17.5703125" style="1" customWidth="1"/>
    <col min="5380" max="5380" width="20.7109375" style="1" customWidth="1"/>
    <col min="5381" max="5381" width="14.28515625" style="1" customWidth="1"/>
    <col min="5382" max="5382" width="19.7109375" style="1" customWidth="1"/>
    <col min="5383" max="5383" width="11.7109375" style="1" customWidth="1"/>
    <col min="5384" max="5384" width="15.7109375" style="1" customWidth="1"/>
    <col min="5385" max="5386" width="14.28515625" style="1" customWidth="1"/>
    <col min="5387" max="5387" width="12.140625" style="1" customWidth="1"/>
    <col min="5388" max="5388" width="19.28515625" style="1" customWidth="1"/>
    <col min="5389" max="5632" width="8.85546875" style="1"/>
    <col min="5633" max="5633" width="9.140625" style="1" customWidth="1"/>
    <col min="5634" max="5634" width="9.28515625" style="1" customWidth="1"/>
    <col min="5635" max="5635" width="17.5703125" style="1" customWidth="1"/>
    <col min="5636" max="5636" width="20.7109375" style="1" customWidth="1"/>
    <col min="5637" max="5637" width="14.28515625" style="1" customWidth="1"/>
    <col min="5638" max="5638" width="19.7109375" style="1" customWidth="1"/>
    <col min="5639" max="5639" width="11.7109375" style="1" customWidth="1"/>
    <col min="5640" max="5640" width="15.7109375" style="1" customWidth="1"/>
    <col min="5641" max="5642" width="14.28515625" style="1" customWidth="1"/>
    <col min="5643" max="5643" width="12.140625" style="1" customWidth="1"/>
    <col min="5644" max="5644" width="19.28515625" style="1" customWidth="1"/>
    <col min="5645" max="5888" width="8.85546875" style="1"/>
    <col min="5889" max="5889" width="9.140625" style="1" customWidth="1"/>
    <col min="5890" max="5890" width="9.28515625" style="1" customWidth="1"/>
    <col min="5891" max="5891" width="17.5703125" style="1" customWidth="1"/>
    <col min="5892" max="5892" width="20.7109375" style="1" customWidth="1"/>
    <col min="5893" max="5893" width="14.28515625" style="1" customWidth="1"/>
    <col min="5894" max="5894" width="19.7109375" style="1" customWidth="1"/>
    <col min="5895" max="5895" width="11.7109375" style="1" customWidth="1"/>
    <col min="5896" max="5896" width="15.7109375" style="1" customWidth="1"/>
    <col min="5897" max="5898" width="14.28515625" style="1" customWidth="1"/>
    <col min="5899" max="5899" width="12.140625" style="1" customWidth="1"/>
    <col min="5900" max="5900" width="19.28515625" style="1" customWidth="1"/>
    <col min="5901" max="6144" width="8.85546875" style="1"/>
    <col min="6145" max="6145" width="9.140625" style="1" customWidth="1"/>
    <col min="6146" max="6146" width="9.28515625" style="1" customWidth="1"/>
    <col min="6147" max="6147" width="17.5703125" style="1" customWidth="1"/>
    <col min="6148" max="6148" width="20.7109375" style="1" customWidth="1"/>
    <col min="6149" max="6149" width="14.28515625" style="1" customWidth="1"/>
    <col min="6150" max="6150" width="19.7109375" style="1" customWidth="1"/>
    <col min="6151" max="6151" width="11.7109375" style="1" customWidth="1"/>
    <col min="6152" max="6152" width="15.7109375" style="1" customWidth="1"/>
    <col min="6153" max="6154" width="14.28515625" style="1" customWidth="1"/>
    <col min="6155" max="6155" width="12.140625" style="1" customWidth="1"/>
    <col min="6156" max="6156" width="19.28515625" style="1" customWidth="1"/>
    <col min="6157" max="6400" width="8.85546875" style="1"/>
    <col min="6401" max="6401" width="9.140625" style="1" customWidth="1"/>
    <col min="6402" max="6402" width="9.28515625" style="1" customWidth="1"/>
    <col min="6403" max="6403" width="17.5703125" style="1" customWidth="1"/>
    <col min="6404" max="6404" width="20.7109375" style="1" customWidth="1"/>
    <col min="6405" max="6405" width="14.28515625" style="1" customWidth="1"/>
    <col min="6406" max="6406" width="19.7109375" style="1" customWidth="1"/>
    <col min="6407" max="6407" width="11.7109375" style="1" customWidth="1"/>
    <col min="6408" max="6408" width="15.7109375" style="1" customWidth="1"/>
    <col min="6409" max="6410" width="14.28515625" style="1" customWidth="1"/>
    <col min="6411" max="6411" width="12.140625" style="1" customWidth="1"/>
    <col min="6412" max="6412" width="19.28515625" style="1" customWidth="1"/>
    <col min="6413" max="6656" width="8.85546875" style="1"/>
    <col min="6657" max="6657" width="9.140625" style="1" customWidth="1"/>
    <col min="6658" max="6658" width="9.28515625" style="1" customWidth="1"/>
    <col min="6659" max="6659" width="17.5703125" style="1" customWidth="1"/>
    <col min="6660" max="6660" width="20.7109375" style="1" customWidth="1"/>
    <col min="6661" max="6661" width="14.28515625" style="1" customWidth="1"/>
    <col min="6662" max="6662" width="19.7109375" style="1" customWidth="1"/>
    <col min="6663" max="6663" width="11.7109375" style="1" customWidth="1"/>
    <col min="6664" max="6664" width="15.7109375" style="1" customWidth="1"/>
    <col min="6665" max="6666" width="14.28515625" style="1" customWidth="1"/>
    <col min="6667" max="6667" width="12.140625" style="1" customWidth="1"/>
    <col min="6668" max="6668" width="19.28515625" style="1" customWidth="1"/>
    <col min="6669" max="6912" width="8.85546875" style="1"/>
    <col min="6913" max="6913" width="9.140625" style="1" customWidth="1"/>
    <col min="6914" max="6914" width="9.28515625" style="1" customWidth="1"/>
    <col min="6915" max="6915" width="17.5703125" style="1" customWidth="1"/>
    <col min="6916" max="6916" width="20.7109375" style="1" customWidth="1"/>
    <col min="6917" max="6917" width="14.28515625" style="1" customWidth="1"/>
    <col min="6918" max="6918" width="19.7109375" style="1" customWidth="1"/>
    <col min="6919" max="6919" width="11.7109375" style="1" customWidth="1"/>
    <col min="6920" max="6920" width="15.7109375" style="1" customWidth="1"/>
    <col min="6921" max="6922" width="14.28515625" style="1" customWidth="1"/>
    <col min="6923" max="6923" width="12.140625" style="1" customWidth="1"/>
    <col min="6924" max="6924" width="19.28515625" style="1" customWidth="1"/>
    <col min="6925" max="7168" width="8.85546875" style="1"/>
    <col min="7169" max="7169" width="9.140625" style="1" customWidth="1"/>
    <col min="7170" max="7170" width="9.28515625" style="1" customWidth="1"/>
    <col min="7171" max="7171" width="17.5703125" style="1" customWidth="1"/>
    <col min="7172" max="7172" width="20.7109375" style="1" customWidth="1"/>
    <col min="7173" max="7173" width="14.28515625" style="1" customWidth="1"/>
    <col min="7174" max="7174" width="19.7109375" style="1" customWidth="1"/>
    <col min="7175" max="7175" width="11.7109375" style="1" customWidth="1"/>
    <col min="7176" max="7176" width="15.7109375" style="1" customWidth="1"/>
    <col min="7177" max="7178" width="14.28515625" style="1" customWidth="1"/>
    <col min="7179" max="7179" width="12.140625" style="1" customWidth="1"/>
    <col min="7180" max="7180" width="19.28515625" style="1" customWidth="1"/>
    <col min="7181" max="7424" width="8.85546875" style="1"/>
    <col min="7425" max="7425" width="9.140625" style="1" customWidth="1"/>
    <col min="7426" max="7426" width="9.28515625" style="1" customWidth="1"/>
    <col min="7427" max="7427" width="17.5703125" style="1" customWidth="1"/>
    <col min="7428" max="7428" width="20.7109375" style="1" customWidth="1"/>
    <col min="7429" max="7429" width="14.28515625" style="1" customWidth="1"/>
    <col min="7430" max="7430" width="19.7109375" style="1" customWidth="1"/>
    <col min="7431" max="7431" width="11.7109375" style="1" customWidth="1"/>
    <col min="7432" max="7432" width="15.7109375" style="1" customWidth="1"/>
    <col min="7433" max="7434" width="14.28515625" style="1" customWidth="1"/>
    <col min="7435" max="7435" width="12.140625" style="1" customWidth="1"/>
    <col min="7436" max="7436" width="19.28515625" style="1" customWidth="1"/>
    <col min="7437" max="7680" width="8.85546875" style="1"/>
    <col min="7681" max="7681" width="9.140625" style="1" customWidth="1"/>
    <col min="7682" max="7682" width="9.28515625" style="1" customWidth="1"/>
    <col min="7683" max="7683" width="17.5703125" style="1" customWidth="1"/>
    <col min="7684" max="7684" width="20.7109375" style="1" customWidth="1"/>
    <col min="7685" max="7685" width="14.28515625" style="1" customWidth="1"/>
    <col min="7686" max="7686" width="19.7109375" style="1" customWidth="1"/>
    <col min="7687" max="7687" width="11.7109375" style="1" customWidth="1"/>
    <col min="7688" max="7688" width="15.7109375" style="1" customWidth="1"/>
    <col min="7689" max="7690" width="14.28515625" style="1" customWidth="1"/>
    <col min="7691" max="7691" width="12.140625" style="1" customWidth="1"/>
    <col min="7692" max="7692" width="19.28515625" style="1" customWidth="1"/>
    <col min="7693" max="7936" width="8.85546875" style="1"/>
    <col min="7937" max="7937" width="9.140625" style="1" customWidth="1"/>
    <col min="7938" max="7938" width="9.28515625" style="1" customWidth="1"/>
    <col min="7939" max="7939" width="17.5703125" style="1" customWidth="1"/>
    <col min="7940" max="7940" width="20.7109375" style="1" customWidth="1"/>
    <col min="7941" max="7941" width="14.28515625" style="1" customWidth="1"/>
    <col min="7942" max="7942" width="19.7109375" style="1" customWidth="1"/>
    <col min="7943" max="7943" width="11.7109375" style="1" customWidth="1"/>
    <col min="7944" max="7944" width="15.7109375" style="1" customWidth="1"/>
    <col min="7945" max="7946" width="14.28515625" style="1" customWidth="1"/>
    <col min="7947" max="7947" width="12.140625" style="1" customWidth="1"/>
    <col min="7948" max="7948" width="19.28515625" style="1" customWidth="1"/>
    <col min="7949" max="8192" width="8.85546875" style="1"/>
    <col min="8193" max="8193" width="9.140625" style="1" customWidth="1"/>
    <col min="8194" max="8194" width="9.28515625" style="1" customWidth="1"/>
    <col min="8195" max="8195" width="17.5703125" style="1" customWidth="1"/>
    <col min="8196" max="8196" width="20.7109375" style="1" customWidth="1"/>
    <col min="8197" max="8197" width="14.28515625" style="1" customWidth="1"/>
    <col min="8198" max="8198" width="19.7109375" style="1" customWidth="1"/>
    <col min="8199" max="8199" width="11.7109375" style="1" customWidth="1"/>
    <col min="8200" max="8200" width="15.7109375" style="1" customWidth="1"/>
    <col min="8201" max="8202" width="14.28515625" style="1" customWidth="1"/>
    <col min="8203" max="8203" width="12.140625" style="1" customWidth="1"/>
    <col min="8204" max="8204" width="19.28515625" style="1" customWidth="1"/>
    <col min="8205" max="8448" width="8.85546875" style="1"/>
    <col min="8449" max="8449" width="9.140625" style="1" customWidth="1"/>
    <col min="8450" max="8450" width="9.28515625" style="1" customWidth="1"/>
    <col min="8451" max="8451" width="17.5703125" style="1" customWidth="1"/>
    <col min="8452" max="8452" width="20.7109375" style="1" customWidth="1"/>
    <col min="8453" max="8453" width="14.28515625" style="1" customWidth="1"/>
    <col min="8454" max="8454" width="19.7109375" style="1" customWidth="1"/>
    <col min="8455" max="8455" width="11.7109375" style="1" customWidth="1"/>
    <col min="8456" max="8456" width="15.7109375" style="1" customWidth="1"/>
    <col min="8457" max="8458" width="14.28515625" style="1" customWidth="1"/>
    <col min="8459" max="8459" width="12.140625" style="1" customWidth="1"/>
    <col min="8460" max="8460" width="19.28515625" style="1" customWidth="1"/>
    <col min="8461" max="8704" width="8.85546875" style="1"/>
    <col min="8705" max="8705" width="9.140625" style="1" customWidth="1"/>
    <col min="8706" max="8706" width="9.28515625" style="1" customWidth="1"/>
    <col min="8707" max="8707" width="17.5703125" style="1" customWidth="1"/>
    <col min="8708" max="8708" width="20.7109375" style="1" customWidth="1"/>
    <col min="8709" max="8709" width="14.28515625" style="1" customWidth="1"/>
    <col min="8710" max="8710" width="19.7109375" style="1" customWidth="1"/>
    <col min="8711" max="8711" width="11.7109375" style="1" customWidth="1"/>
    <col min="8712" max="8712" width="15.7109375" style="1" customWidth="1"/>
    <col min="8713" max="8714" width="14.28515625" style="1" customWidth="1"/>
    <col min="8715" max="8715" width="12.140625" style="1" customWidth="1"/>
    <col min="8716" max="8716" width="19.28515625" style="1" customWidth="1"/>
    <col min="8717" max="8960" width="8.85546875" style="1"/>
    <col min="8961" max="8961" width="9.140625" style="1" customWidth="1"/>
    <col min="8962" max="8962" width="9.28515625" style="1" customWidth="1"/>
    <col min="8963" max="8963" width="17.5703125" style="1" customWidth="1"/>
    <col min="8964" max="8964" width="20.7109375" style="1" customWidth="1"/>
    <col min="8965" max="8965" width="14.28515625" style="1" customWidth="1"/>
    <col min="8966" max="8966" width="19.7109375" style="1" customWidth="1"/>
    <col min="8967" max="8967" width="11.7109375" style="1" customWidth="1"/>
    <col min="8968" max="8968" width="15.7109375" style="1" customWidth="1"/>
    <col min="8969" max="8970" width="14.28515625" style="1" customWidth="1"/>
    <col min="8971" max="8971" width="12.140625" style="1" customWidth="1"/>
    <col min="8972" max="8972" width="19.28515625" style="1" customWidth="1"/>
    <col min="8973" max="9216" width="8.85546875" style="1"/>
    <col min="9217" max="9217" width="9.140625" style="1" customWidth="1"/>
    <col min="9218" max="9218" width="9.28515625" style="1" customWidth="1"/>
    <col min="9219" max="9219" width="17.5703125" style="1" customWidth="1"/>
    <col min="9220" max="9220" width="20.7109375" style="1" customWidth="1"/>
    <col min="9221" max="9221" width="14.28515625" style="1" customWidth="1"/>
    <col min="9222" max="9222" width="19.7109375" style="1" customWidth="1"/>
    <col min="9223" max="9223" width="11.7109375" style="1" customWidth="1"/>
    <col min="9224" max="9224" width="15.7109375" style="1" customWidth="1"/>
    <col min="9225" max="9226" width="14.28515625" style="1" customWidth="1"/>
    <col min="9227" max="9227" width="12.140625" style="1" customWidth="1"/>
    <col min="9228" max="9228" width="19.28515625" style="1" customWidth="1"/>
    <col min="9229" max="9472" width="8.85546875" style="1"/>
    <col min="9473" max="9473" width="9.140625" style="1" customWidth="1"/>
    <col min="9474" max="9474" width="9.28515625" style="1" customWidth="1"/>
    <col min="9475" max="9475" width="17.5703125" style="1" customWidth="1"/>
    <col min="9476" max="9476" width="20.7109375" style="1" customWidth="1"/>
    <col min="9477" max="9477" width="14.28515625" style="1" customWidth="1"/>
    <col min="9478" max="9478" width="19.7109375" style="1" customWidth="1"/>
    <col min="9479" max="9479" width="11.7109375" style="1" customWidth="1"/>
    <col min="9480" max="9480" width="15.7109375" style="1" customWidth="1"/>
    <col min="9481" max="9482" width="14.28515625" style="1" customWidth="1"/>
    <col min="9483" max="9483" width="12.140625" style="1" customWidth="1"/>
    <col min="9484" max="9484" width="19.28515625" style="1" customWidth="1"/>
    <col min="9485" max="9728" width="8.85546875" style="1"/>
    <col min="9729" max="9729" width="9.140625" style="1" customWidth="1"/>
    <col min="9730" max="9730" width="9.28515625" style="1" customWidth="1"/>
    <col min="9731" max="9731" width="17.5703125" style="1" customWidth="1"/>
    <col min="9732" max="9732" width="20.7109375" style="1" customWidth="1"/>
    <col min="9733" max="9733" width="14.28515625" style="1" customWidth="1"/>
    <col min="9734" max="9734" width="19.7109375" style="1" customWidth="1"/>
    <col min="9735" max="9735" width="11.7109375" style="1" customWidth="1"/>
    <col min="9736" max="9736" width="15.7109375" style="1" customWidth="1"/>
    <col min="9737" max="9738" width="14.28515625" style="1" customWidth="1"/>
    <col min="9739" max="9739" width="12.140625" style="1" customWidth="1"/>
    <col min="9740" max="9740" width="19.28515625" style="1" customWidth="1"/>
    <col min="9741" max="9984" width="8.85546875" style="1"/>
    <col min="9985" max="9985" width="9.140625" style="1" customWidth="1"/>
    <col min="9986" max="9986" width="9.28515625" style="1" customWidth="1"/>
    <col min="9987" max="9987" width="17.5703125" style="1" customWidth="1"/>
    <col min="9988" max="9988" width="20.7109375" style="1" customWidth="1"/>
    <col min="9989" max="9989" width="14.28515625" style="1" customWidth="1"/>
    <col min="9990" max="9990" width="19.7109375" style="1" customWidth="1"/>
    <col min="9991" max="9991" width="11.7109375" style="1" customWidth="1"/>
    <col min="9992" max="9992" width="15.7109375" style="1" customWidth="1"/>
    <col min="9993" max="9994" width="14.28515625" style="1" customWidth="1"/>
    <col min="9995" max="9995" width="12.140625" style="1" customWidth="1"/>
    <col min="9996" max="9996" width="19.28515625" style="1" customWidth="1"/>
    <col min="9997" max="10240" width="8.85546875" style="1"/>
    <col min="10241" max="10241" width="9.140625" style="1" customWidth="1"/>
    <col min="10242" max="10242" width="9.28515625" style="1" customWidth="1"/>
    <col min="10243" max="10243" width="17.5703125" style="1" customWidth="1"/>
    <col min="10244" max="10244" width="20.7109375" style="1" customWidth="1"/>
    <col min="10245" max="10245" width="14.28515625" style="1" customWidth="1"/>
    <col min="10246" max="10246" width="19.7109375" style="1" customWidth="1"/>
    <col min="10247" max="10247" width="11.7109375" style="1" customWidth="1"/>
    <col min="10248" max="10248" width="15.7109375" style="1" customWidth="1"/>
    <col min="10249" max="10250" width="14.28515625" style="1" customWidth="1"/>
    <col min="10251" max="10251" width="12.140625" style="1" customWidth="1"/>
    <col min="10252" max="10252" width="19.28515625" style="1" customWidth="1"/>
    <col min="10253" max="10496" width="8.85546875" style="1"/>
    <col min="10497" max="10497" width="9.140625" style="1" customWidth="1"/>
    <col min="10498" max="10498" width="9.28515625" style="1" customWidth="1"/>
    <col min="10499" max="10499" width="17.5703125" style="1" customWidth="1"/>
    <col min="10500" max="10500" width="20.7109375" style="1" customWidth="1"/>
    <col min="10501" max="10501" width="14.28515625" style="1" customWidth="1"/>
    <col min="10502" max="10502" width="19.7109375" style="1" customWidth="1"/>
    <col min="10503" max="10503" width="11.7109375" style="1" customWidth="1"/>
    <col min="10504" max="10504" width="15.7109375" style="1" customWidth="1"/>
    <col min="10505" max="10506" width="14.28515625" style="1" customWidth="1"/>
    <col min="10507" max="10507" width="12.140625" style="1" customWidth="1"/>
    <col min="10508" max="10508" width="19.28515625" style="1" customWidth="1"/>
    <col min="10509" max="10752" width="8.85546875" style="1"/>
    <col min="10753" max="10753" width="9.140625" style="1" customWidth="1"/>
    <col min="10754" max="10754" width="9.28515625" style="1" customWidth="1"/>
    <col min="10755" max="10755" width="17.5703125" style="1" customWidth="1"/>
    <col min="10756" max="10756" width="20.7109375" style="1" customWidth="1"/>
    <col min="10757" max="10757" width="14.28515625" style="1" customWidth="1"/>
    <col min="10758" max="10758" width="19.7109375" style="1" customWidth="1"/>
    <col min="10759" max="10759" width="11.7109375" style="1" customWidth="1"/>
    <col min="10760" max="10760" width="15.7109375" style="1" customWidth="1"/>
    <col min="10761" max="10762" width="14.28515625" style="1" customWidth="1"/>
    <col min="10763" max="10763" width="12.140625" style="1" customWidth="1"/>
    <col min="10764" max="10764" width="19.28515625" style="1" customWidth="1"/>
    <col min="10765" max="11008" width="8.85546875" style="1"/>
    <col min="11009" max="11009" width="9.140625" style="1" customWidth="1"/>
    <col min="11010" max="11010" width="9.28515625" style="1" customWidth="1"/>
    <col min="11011" max="11011" width="17.5703125" style="1" customWidth="1"/>
    <col min="11012" max="11012" width="20.7109375" style="1" customWidth="1"/>
    <col min="11013" max="11013" width="14.28515625" style="1" customWidth="1"/>
    <col min="11014" max="11014" width="19.7109375" style="1" customWidth="1"/>
    <col min="11015" max="11015" width="11.7109375" style="1" customWidth="1"/>
    <col min="11016" max="11016" width="15.7109375" style="1" customWidth="1"/>
    <col min="11017" max="11018" width="14.28515625" style="1" customWidth="1"/>
    <col min="11019" max="11019" width="12.140625" style="1" customWidth="1"/>
    <col min="11020" max="11020" width="19.28515625" style="1" customWidth="1"/>
    <col min="11021" max="11264" width="8.85546875" style="1"/>
    <col min="11265" max="11265" width="9.140625" style="1" customWidth="1"/>
    <col min="11266" max="11266" width="9.28515625" style="1" customWidth="1"/>
    <col min="11267" max="11267" width="17.5703125" style="1" customWidth="1"/>
    <col min="11268" max="11268" width="20.7109375" style="1" customWidth="1"/>
    <col min="11269" max="11269" width="14.28515625" style="1" customWidth="1"/>
    <col min="11270" max="11270" width="19.7109375" style="1" customWidth="1"/>
    <col min="11271" max="11271" width="11.7109375" style="1" customWidth="1"/>
    <col min="11272" max="11272" width="15.7109375" style="1" customWidth="1"/>
    <col min="11273" max="11274" width="14.28515625" style="1" customWidth="1"/>
    <col min="11275" max="11275" width="12.140625" style="1" customWidth="1"/>
    <col min="11276" max="11276" width="19.28515625" style="1" customWidth="1"/>
    <col min="11277" max="11520" width="8.85546875" style="1"/>
    <col min="11521" max="11521" width="9.140625" style="1" customWidth="1"/>
    <col min="11522" max="11522" width="9.28515625" style="1" customWidth="1"/>
    <col min="11523" max="11523" width="17.5703125" style="1" customWidth="1"/>
    <col min="11524" max="11524" width="20.7109375" style="1" customWidth="1"/>
    <col min="11525" max="11525" width="14.28515625" style="1" customWidth="1"/>
    <col min="11526" max="11526" width="19.7109375" style="1" customWidth="1"/>
    <col min="11527" max="11527" width="11.7109375" style="1" customWidth="1"/>
    <col min="11528" max="11528" width="15.7109375" style="1" customWidth="1"/>
    <col min="11529" max="11530" width="14.28515625" style="1" customWidth="1"/>
    <col min="11531" max="11531" width="12.140625" style="1" customWidth="1"/>
    <col min="11532" max="11532" width="19.28515625" style="1" customWidth="1"/>
    <col min="11533" max="11776" width="8.85546875" style="1"/>
    <col min="11777" max="11777" width="9.140625" style="1" customWidth="1"/>
    <col min="11778" max="11778" width="9.28515625" style="1" customWidth="1"/>
    <col min="11779" max="11779" width="17.5703125" style="1" customWidth="1"/>
    <col min="11780" max="11780" width="20.7109375" style="1" customWidth="1"/>
    <col min="11781" max="11781" width="14.28515625" style="1" customWidth="1"/>
    <col min="11782" max="11782" width="19.7109375" style="1" customWidth="1"/>
    <col min="11783" max="11783" width="11.7109375" style="1" customWidth="1"/>
    <col min="11784" max="11784" width="15.7109375" style="1" customWidth="1"/>
    <col min="11785" max="11786" width="14.28515625" style="1" customWidth="1"/>
    <col min="11787" max="11787" width="12.140625" style="1" customWidth="1"/>
    <col min="11788" max="11788" width="19.28515625" style="1" customWidth="1"/>
    <col min="11789" max="12032" width="8.85546875" style="1"/>
    <col min="12033" max="12033" width="9.140625" style="1" customWidth="1"/>
    <col min="12034" max="12034" width="9.28515625" style="1" customWidth="1"/>
    <col min="12035" max="12035" width="17.5703125" style="1" customWidth="1"/>
    <col min="12036" max="12036" width="20.7109375" style="1" customWidth="1"/>
    <col min="12037" max="12037" width="14.28515625" style="1" customWidth="1"/>
    <col min="12038" max="12038" width="19.7109375" style="1" customWidth="1"/>
    <col min="12039" max="12039" width="11.7109375" style="1" customWidth="1"/>
    <col min="12040" max="12040" width="15.7109375" style="1" customWidth="1"/>
    <col min="12041" max="12042" width="14.28515625" style="1" customWidth="1"/>
    <col min="12043" max="12043" width="12.140625" style="1" customWidth="1"/>
    <col min="12044" max="12044" width="19.28515625" style="1" customWidth="1"/>
    <col min="12045" max="12288" width="8.85546875" style="1"/>
    <col min="12289" max="12289" width="9.140625" style="1" customWidth="1"/>
    <col min="12290" max="12290" width="9.28515625" style="1" customWidth="1"/>
    <col min="12291" max="12291" width="17.5703125" style="1" customWidth="1"/>
    <col min="12292" max="12292" width="20.7109375" style="1" customWidth="1"/>
    <col min="12293" max="12293" width="14.28515625" style="1" customWidth="1"/>
    <col min="12294" max="12294" width="19.7109375" style="1" customWidth="1"/>
    <col min="12295" max="12295" width="11.7109375" style="1" customWidth="1"/>
    <col min="12296" max="12296" width="15.7109375" style="1" customWidth="1"/>
    <col min="12297" max="12298" width="14.28515625" style="1" customWidth="1"/>
    <col min="12299" max="12299" width="12.140625" style="1" customWidth="1"/>
    <col min="12300" max="12300" width="19.28515625" style="1" customWidth="1"/>
    <col min="12301" max="12544" width="8.85546875" style="1"/>
    <col min="12545" max="12545" width="9.140625" style="1" customWidth="1"/>
    <col min="12546" max="12546" width="9.28515625" style="1" customWidth="1"/>
    <col min="12547" max="12547" width="17.5703125" style="1" customWidth="1"/>
    <col min="12548" max="12548" width="20.7109375" style="1" customWidth="1"/>
    <col min="12549" max="12549" width="14.28515625" style="1" customWidth="1"/>
    <col min="12550" max="12550" width="19.7109375" style="1" customWidth="1"/>
    <col min="12551" max="12551" width="11.7109375" style="1" customWidth="1"/>
    <col min="12552" max="12552" width="15.7109375" style="1" customWidth="1"/>
    <col min="12553" max="12554" width="14.28515625" style="1" customWidth="1"/>
    <col min="12555" max="12555" width="12.140625" style="1" customWidth="1"/>
    <col min="12556" max="12556" width="19.28515625" style="1" customWidth="1"/>
    <col min="12557" max="12800" width="8.85546875" style="1"/>
    <col min="12801" max="12801" width="9.140625" style="1" customWidth="1"/>
    <col min="12802" max="12802" width="9.28515625" style="1" customWidth="1"/>
    <col min="12803" max="12803" width="17.5703125" style="1" customWidth="1"/>
    <col min="12804" max="12804" width="20.7109375" style="1" customWidth="1"/>
    <col min="12805" max="12805" width="14.28515625" style="1" customWidth="1"/>
    <col min="12806" max="12806" width="19.7109375" style="1" customWidth="1"/>
    <col min="12807" max="12807" width="11.7109375" style="1" customWidth="1"/>
    <col min="12808" max="12808" width="15.7109375" style="1" customWidth="1"/>
    <col min="12809" max="12810" width="14.28515625" style="1" customWidth="1"/>
    <col min="12811" max="12811" width="12.140625" style="1" customWidth="1"/>
    <col min="12812" max="12812" width="19.28515625" style="1" customWidth="1"/>
    <col min="12813" max="13056" width="8.85546875" style="1"/>
    <col min="13057" max="13057" width="9.140625" style="1" customWidth="1"/>
    <col min="13058" max="13058" width="9.28515625" style="1" customWidth="1"/>
    <col min="13059" max="13059" width="17.5703125" style="1" customWidth="1"/>
    <col min="13060" max="13060" width="20.7109375" style="1" customWidth="1"/>
    <col min="13061" max="13061" width="14.28515625" style="1" customWidth="1"/>
    <col min="13062" max="13062" width="19.7109375" style="1" customWidth="1"/>
    <col min="13063" max="13063" width="11.7109375" style="1" customWidth="1"/>
    <col min="13064" max="13064" width="15.7109375" style="1" customWidth="1"/>
    <col min="13065" max="13066" width="14.28515625" style="1" customWidth="1"/>
    <col min="13067" max="13067" width="12.140625" style="1" customWidth="1"/>
    <col min="13068" max="13068" width="19.28515625" style="1" customWidth="1"/>
    <col min="13069" max="13312" width="8.85546875" style="1"/>
    <col min="13313" max="13313" width="9.140625" style="1" customWidth="1"/>
    <col min="13314" max="13314" width="9.28515625" style="1" customWidth="1"/>
    <col min="13315" max="13315" width="17.5703125" style="1" customWidth="1"/>
    <col min="13316" max="13316" width="20.7109375" style="1" customWidth="1"/>
    <col min="13317" max="13317" width="14.28515625" style="1" customWidth="1"/>
    <col min="13318" max="13318" width="19.7109375" style="1" customWidth="1"/>
    <col min="13319" max="13319" width="11.7109375" style="1" customWidth="1"/>
    <col min="13320" max="13320" width="15.7109375" style="1" customWidth="1"/>
    <col min="13321" max="13322" width="14.28515625" style="1" customWidth="1"/>
    <col min="13323" max="13323" width="12.140625" style="1" customWidth="1"/>
    <col min="13324" max="13324" width="19.28515625" style="1" customWidth="1"/>
    <col min="13325" max="13568" width="8.85546875" style="1"/>
    <col min="13569" max="13569" width="9.140625" style="1" customWidth="1"/>
    <col min="13570" max="13570" width="9.28515625" style="1" customWidth="1"/>
    <col min="13571" max="13571" width="17.5703125" style="1" customWidth="1"/>
    <col min="13572" max="13572" width="20.7109375" style="1" customWidth="1"/>
    <col min="13573" max="13573" width="14.28515625" style="1" customWidth="1"/>
    <col min="13574" max="13574" width="19.7109375" style="1" customWidth="1"/>
    <col min="13575" max="13575" width="11.7109375" style="1" customWidth="1"/>
    <col min="13576" max="13576" width="15.7109375" style="1" customWidth="1"/>
    <col min="13577" max="13578" width="14.28515625" style="1" customWidth="1"/>
    <col min="13579" max="13579" width="12.140625" style="1" customWidth="1"/>
    <col min="13580" max="13580" width="19.28515625" style="1" customWidth="1"/>
    <col min="13581" max="13824" width="8.85546875" style="1"/>
    <col min="13825" max="13825" width="9.140625" style="1" customWidth="1"/>
    <col min="13826" max="13826" width="9.28515625" style="1" customWidth="1"/>
    <col min="13827" max="13827" width="17.5703125" style="1" customWidth="1"/>
    <col min="13828" max="13828" width="20.7109375" style="1" customWidth="1"/>
    <col min="13829" max="13829" width="14.28515625" style="1" customWidth="1"/>
    <col min="13830" max="13830" width="19.7109375" style="1" customWidth="1"/>
    <col min="13831" max="13831" width="11.7109375" style="1" customWidth="1"/>
    <col min="13832" max="13832" width="15.7109375" style="1" customWidth="1"/>
    <col min="13833" max="13834" width="14.28515625" style="1" customWidth="1"/>
    <col min="13835" max="13835" width="12.140625" style="1" customWidth="1"/>
    <col min="13836" max="13836" width="19.28515625" style="1" customWidth="1"/>
    <col min="13837" max="14080" width="8.85546875" style="1"/>
    <col min="14081" max="14081" width="9.140625" style="1" customWidth="1"/>
    <col min="14082" max="14082" width="9.28515625" style="1" customWidth="1"/>
    <col min="14083" max="14083" width="17.5703125" style="1" customWidth="1"/>
    <col min="14084" max="14084" width="20.7109375" style="1" customWidth="1"/>
    <col min="14085" max="14085" width="14.28515625" style="1" customWidth="1"/>
    <col min="14086" max="14086" width="19.7109375" style="1" customWidth="1"/>
    <col min="14087" max="14087" width="11.7109375" style="1" customWidth="1"/>
    <col min="14088" max="14088" width="15.7109375" style="1" customWidth="1"/>
    <col min="14089" max="14090" width="14.28515625" style="1" customWidth="1"/>
    <col min="14091" max="14091" width="12.140625" style="1" customWidth="1"/>
    <col min="14092" max="14092" width="19.28515625" style="1" customWidth="1"/>
    <col min="14093" max="14336" width="8.85546875" style="1"/>
    <col min="14337" max="14337" width="9.140625" style="1" customWidth="1"/>
    <col min="14338" max="14338" width="9.28515625" style="1" customWidth="1"/>
    <col min="14339" max="14339" width="17.5703125" style="1" customWidth="1"/>
    <col min="14340" max="14340" width="20.7109375" style="1" customWidth="1"/>
    <col min="14341" max="14341" width="14.28515625" style="1" customWidth="1"/>
    <col min="14342" max="14342" width="19.7109375" style="1" customWidth="1"/>
    <col min="14343" max="14343" width="11.7109375" style="1" customWidth="1"/>
    <col min="14344" max="14344" width="15.7109375" style="1" customWidth="1"/>
    <col min="14345" max="14346" width="14.28515625" style="1" customWidth="1"/>
    <col min="14347" max="14347" width="12.140625" style="1" customWidth="1"/>
    <col min="14348" max="14348" width="19.28515625" style="1" customWidth="1"/>
    <col min="14349" max="14592" width="8.85546875" style="1"/>
    <col min="14593" max="14593" width="9.140625" style="1" customWidth="1"/>
    <col min="14594" max="14594" width="9.28515625" style="1" customWidth="1"/>
    <col min="14595" max="14595" width="17.5703125" style="1" customWidth="1"/>
    <col min="14596" max="14596" width="20.7109375" style="1" customWidth="1"/>
    <col min="14597" max="14597" width="14.28515625" style="1" customWidth="1"/>
    <col min="14598" max="14598" width="19.7109375" style="1" customWidth="1"/>
    <col min="14599" max="14599" width="11.7109375" style="1" customWidth="1"/>
    <col min="14600" max="14600" width="15.7109375" style="1" customWidth="1"/>
    <col min="14601" max="14602" width="14.28515625" style="1" customWidth="1"/>
    <col min="14603" max="14603" width="12.140625" style="1" customWidth="1"/>
    <col min="14604" max="14604" width="19.28515625" style="1" customWidth="1"/>
    <col min="14605" max="14848" width="8.85546875" style="1"/>
    <col min="14849" max="14849" width="9.140625" style="1" customWidth="1"/>
    <col min="14850" max="14850" width="9.28515625" style="1" customWidth="1"/>
    <col min="14851" max="14851" width="17.5703125" style="1" customWidth="1"/>
    <col min="14852" max="14852" width="20.7109375" style="1" customWidth="1"/>
    <col min="14853" max="14853" width="14.28515625" style="1" customWidth="1"/>
    <col min="14854" max="14854" width="19.7109375" style="1" customWidth="1"/>
    <col min="14855" max="14855" width="11.7109375" style="1" customWidth="1"/>
    <col min="14856" max="14856" width="15.7109375" style="1" customWidth="1"/>
    <col min="14857" max="14858" width="14.28515625" style="1" customWidth="1"/>
    <col min="14859" max="14859" width="12.140625" style="1" customWidth="1"/>
    <col min="14860" max="14860" width="19.28515625" style="1" customWidth="1"/>
    <col min="14861" max="15104" width="8.85546875" style="1"/>
    <col min="15105" max="15105" width="9.140625" style="1" customWidth="1"/>
    <col min="15106" max="15106" width="9.28515625" style="1" customWidth="1"/>
    <col min="15107" max="15107" width="17.5703125" style="1" customWidth="1"/>
    <col min="15108" max="15108" width="20.7109375" style="1" customWidth="1"/>
    <col min="15109" max="15109" width="14.28515625" style="1" customWidth="1"/>
    <col min="15110" max="15110" width="19.7109375" style="1" customWidth="1"/>
    <col min="15111" max="15111" width="11.7109375" style="1" customWidth="1"/>
    <col min="15112" max="15112" width="15.7109375" style="1" customWidth="1"/>
    <col min="15113" max="15114" width="14.28515625" style="1" customWidth="1"/>
    <col min="15115" max="15115" width="12.140625" style="1" customWidth="1"/>
    <col min="15116" max="15116" width="19.28515625" style="1" customWidth="1"/>
    <col min="15117" max="15360" width="8.85546875" style="1"/>
    <col min="15361" max="15361" width="9.140625" style="1" customWidth="1"/>
    <col min="15362" max="15362" width="9.28515625" style="1" customWidth="1"/>
    <col min="15363" max="15363" width="17.5703125" style="1" customWidth="1"/>
    <col min="15364" max="15364" width="20.7109375" style="1" customWidth="1"/>
    <col min="15365" max="15365" width="14.28515625" style="1" customWidth="1"/>
    <col min="15366" max="15366" width="19.7109375" style="1" customWidth="1"/>
    <col min="15367" max="15367" width="11.7109375" style="1" customWidth="1"/>
    <col min="15368" max="15368" width="15.7109375" style="1" customWidth="1"/>
    <col min="15369" max="15370" width="14.28515625" style="1" customWidth="1"/>
    <col min="15371" max="15371" width="12.140625" style="1" customWidth="1"/>
    <col min="15372" max="15372" width="19.28515625" style="1" customWidth="1"/>
    <col min="15373" max="15616" width="8.85546875" style="1"/>
    <col min="15617" max="15617" width="9.140625" style="1" customWidth="1"/>
    <col min="15618" max="15618" width="9.28515625" style="1" customWidth="1"/>
    <col min="15619" max="15619" width="17.5703125" style="1" customWidth="1"/>
    <col min="15620" max="15620" width="20.7109375" style="1" customWidth="1"/>
    <col min="15621" max="15621" width="14.28515625" style="1" customWidth="1"/>
    <col min="15622" max="15622" width="19.7109375" style="1" customWidth="1"/>
    <col min="15623" max="15623" width="11.7109375" style="1" customWidth="1"/>
    <col min="15624" max="15624" width="15.7109375" style="1" customWidth="1"/>
    <col min="15625" max="15626" width="14.28515625" style="1" customWidth="1"/>
    <col min="15627" max="15627" width="12.140625" style="1" customWidth="1"/>
    <col min="15628" max="15628" width="19.28515625" style="1" customWidth="1"/>
    <col min="15629" max="15872" width="8.85546875" style="1"/>
    <col min="15873" max="15873" width="9.140625" style="1" customWidth="1"/>
    <col min="15874" max="15874" width="9.28515625" style="1" customWidth="1"/>
    <col min="15875" max="15875" width="17.5703125" style="1" customWidth="1"/>
    <col min="15876" max="15876" width="20.7109375" style="1" customWidth="1"/>
    <col min="15877" max="15877" width="14.28515625" style="1" customWidth="1"/>
    <col min="15878" max="15878" width="19.7109375" style="1" customWidth="1"/>
    <col min="15879" max="15879" width="11.7109375" style="1" customWidth="1"/>
    <col min="15880" max="15880" width="15.7109375" style="1" customWidth="1"/>
    <col min="15881" max="15882" width="14.28515625" style="1" customWidth="1"/>
    <col min="15883" max="15883" width="12.140625" style="1" customWidth="1"/>
    <col min="15884" max="15884" width="19.28515625" style="1" customWidth="1"/>
    <col min="15885" max="16128" width="8.85546875" style="1"/>
    <col min="16129" max="16129" width="9.140625" style="1" customWidth="1"/>
    <col min="16130" max="16130" width="9.28515625" style="1" customWidth="1"/>
    <col min="16131" max="16131" width="17.5703125" style="1" customWidth="1"/>
    <col min="16132" max="16132" width="20.7109375" style="1" customWidth="1"/>
    <col min="16133" max="16133" width="14.28515625" style="1" customWidth="1"/>
    <col min="16134" max="16134" width="19.7109375" style="1" customWidth="1"/>
    <col min="16135" max="16135" width="11.7109375" style="1" customWidth="1"/>
    <col min="16136" max="16136" width="15.7109375" style="1" customWidth="1"/>
    <col min="16137" max="16138" width="14.28515625" style="1" customWidth="1"/>
    <col min="16139" max="16139" width="12.140625" style="1" customWidth="1"/>
    <col min="16140" max="16140" width="19.28515625" style="1" customWidth="1"/>
    <col min="16141" max="16384" width="8.85546875" style="1"/>
  </cols>
  <sheetData>
    <row r="1" spans="1:12" x14ac:dyDescent="0.25">
      <c r="A1" s="51"/>
      <c r="B1" s="51"/>
      <c r="C1" s="51"/>
      <c r="D1" s="51"/>
      <c r="E1" s="51"/>
      <c r="F1" s="51"/>
      <c r="G1" s="51"/>
      <c r="H1" s="3"/>
      <c r="I1" s="51"/>
      <c r="J1" s="51"/>
      <c r="K1" s="79" t="s">
        <v>9</v>
      </c>
      <c r="L1" s="80"/>
    </row>
    <row r="2" spans="1:12" x14ac:dyDescent="0.25">
      <c r="A2" s="51"/>
      <c r="B2" s="51"/>
      <c r="C2" s="51"/>
      <c r="D2" s="51"/>
      <c r="E2" s="51"/>
      <c r="F2" s="51"/>
      <c r="G2" s="51"/>
      <c r="H2" s="3"/>
      <c r="I2" s="51"/>
      <c r="J2" s="51"/>
      <c r="K2" s="80"/>
      <c r="L2" s="80"/>
    </row>
    <row r="3" spans="1:12" x14ac:dyDescent="0.25">
      <c r="A3" s="51"/>
      <c r="B3" s="51"/>
      <c r="C3" s="51"/>
      <c r="D3" s="51"/>
      <c r="E3" s="51"/>
      <c r="F3" s="51"/>
      <c r="G3" s="51"/>
      <c r="H3" s="3"/>
      <c r="I3" s="51"/>
      <c r="J3" s="51"/>
      <c r="K3" s="80"/>
      <c r="L3" s="80"/>
    </row>
    <row r="4" spans="1:12" x14ac:dyDescent="0.25">
      <c r="A4" s="51"/>
      <c r="B4" s="51"/>
      <c r="C4" s="51"/>
      <c r="D4" s="51"/>
      <c r="E4" s="51"/>
      <c r="F4" s="51"/>
      <c r="G4" s="51"/>
      <c r="H4" s="3"/>
      <c r="I4" s="51"/>
      <c r="J4" s="51"/>
      <c r="K4" s="80"/>
      <c r="L4" s="80"/>
    </row>
    <row r="5" spans="1:12" x14ac:dyDescent="0.25">
      <c r="A5" s="51"/>
      <c r="B5" s="79" t="s">
        <v>106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x14ac:dyDescent="0.25">
      <c r="A6" s="51"/>
      <c r="B6" s="51"/>
      <c r="C6" s="51"/>
      <c r="D6" s="51"/>
      <c r="E6" s="51"/>
      <c r="F6" s="51"/>
      <c r="G6" s="51"/>
      <c r="H6" s="3"/>
      <c r="I6" s="51"/>
      <c r="J6" s="51"/>
      <c r="K6" s="51"/>
      <c r="L6" s="51"/>
    </row>
    <row r="7" spans="1:12" x14ac:dyDescent="0.25">
      <c r="A7" s="51"/>
      <c r="B7" s="81" t="s">
        <v>0</v>
      </c>
      <c r="C7" s="81" t="s">
        <v>1</v>
      </c>
      <c r="D7" s="81" t="s">
        <v>10</v>
      </c>
      <c r="E7" s="81" t="s">
        <v>11</v>
      </c>
      <c r="F7" s="81" t="s">
        <v>2</v>
      </c>
      <c r="G7" s="82" t="s">
        <v>3</v>
      </c>
      <c r="H7" s="83" t="s">
        <v>4</v>
      </c>
      <c r="I7" s="81" t="s">
        <v>12</v>
      </c>
      <c r="J7" s="81"/>
      <c r="K7" s="81"/>
      <c r="L7" s="81"/>
    </row>
    <row r="8" spans="1:12" ht="75" customHeight="1" x14ac:dyDescent="0.25">
      <c r="A8" s="51"/>
      <c r="B8" s="81"/>
      <c r="C8" s="81"/>
      <c r="D8" s="81"/>
      <c r="E8" s="81"/>
      <c r="F8" s="81"/>
      <c r="G8" s="82"/>
      <c r="H8" s="83"/>
      <c r="I8" s="52" t="s">
        <v>13</v>
      </c>
      <c r="J8" s="52" t="s">
        <v>14</v>
      </c>
      <c r="K8" s="52" t="s">
        <v>15</v>
      </c>
      <c r="L8" s="52" t="s">
        <v>16</v>
      </c>
    </row>
    <row r="9" spans="1:12" s="5" customFormat="1" x14ac:dyDescent="0.25">
      <c r="A9" s="4"/>
      <c r="B9" s="50">
        <v>1</v>
      </c>
      <c r="C9" s="50">
        <v>2</v>
      </c>
      <c r="D9" s="50">
        <v>3</v>
      </c>
      <c r="E9" s="50">
        <v>4</v>
      </c>
      <c r="F9" s="50">
        <v>5</v>
      </c>
      <c r="G9" s="50">
        <v>6</v>
      </c>
      <c r="H9" s="42">
        <v>7</v>
      </c>
      <c r="I9" s="50">
        <v>8</v>
      </c>
      <c r="J9" s="50">
        <v>9</v>
      </c>
      <c r="K9" s="50">
        <v>10</v>
      </c>
      <c r="L9" s="50">
        <v>11</v>
      </c>
    </row>
    <row r="10" spans="1:12" s="5" customFormat="1" x14ac:dyDescent="0.25">
      <c r="A10" s="4"/>
      <c r="B10" s="78" t="s">
        <v>5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s="16" customFormat="1" ht="47.25" x14ac:dyDescent="0.25">
      <c r="B11" s="55">
        <v>1</v>
      </c>
      <c r="C11" s="55" t="s">
        <v>65</v>
      </c>
      <c r="D11" s="55" t="s">
        <v>91</v>
      </c>
      <c r="E11" s="55">
        <v>1</v>
      </c>
      <c r="F11" s="66" t="s">
        <v>90</v>
      </c>
      <c r="G11" s="55" t="s">
        <v>6</v>
      </c>
      <c r="H11" s="56">
        <f>I11+J11+K11+L11</f>
        <v>2227.5</v>
      </c>
      <c r="I11" s="67">
        <v>75</v>
      </c>
      <c r="J11" s="67">
        <v>1890</v>
      </c>
      <c r="K11" s="67">
        <v>75</v>
      </c>
      <c r="L11" s="68">
        <v>187.5</v>
      </c>
    </row>
    <row r="12" spans="1:12" s="16" customFormat="1" ht="47.25" x14ac:dyDescent="0.25">
      <c r="B12" s="55">
        <v>2</v>
      </c>
      <c r="C12" s="55" t="s">
        <v>65</v>
      </c>
      <c r="D12" s="55" t="s">
        <v>91</v>
      </c>
      <c r="E12" s="55">
        <v>2</v>
      </c>
      <c r="F12" s="66" t="s">
        <v>66</v>
      </c>
      <c r="G12" s="55" t="s">
        <v>6</v>
      </c>
      <c r="H12" s="56">
        <f>I12+J12+K12+L12</f>
        <v>744</v>
      </c>
      <c r="I12" s="67">
        <v>0</v>
      </c>
      <c r="J12" s="67">
        <v>744</v>
      </c>
      <c r="K12" s="67">
        <v>0</v>
      </c>
      <c r="L12" s="69">
        <v>0</v>
      </c>
    </row>
    <row r="13" spans="1:12" s="16" customFormat="1" ht="47.25" x14ac:dyDescent="0.25">
      <c r="B13" s="55">
        <v>3</v>
      </c>
      <c r="C13" s="55" t="s">
        <v>65</v>
      </c>
      <c r="D13" s="6" t="s">
        <v>67</v>
      </c>
      <c r="E13" s="55">
        <v>3</v>
      </c>
      <c r="F13" s="6" t="s">
        <v>64</v>
      </c>
      <c r="G13" s="55" t="s">
        <v>6</v>
      </c>
      <c r="H13" s="70">
        <f t="shared" ref="H13:H15" si="0">SUM(I13:L13)</f>
        <v>1053.75</v>
      </c>
      <c r="I13" s="55">
        <v>660</v>
      </c>
      <c r="J13" s="55"/>
      <c r="K13" s="55">
        <v>112.5</v>
      </c>
      <c r="L13" s="55">
        <v>281.25</v>
      </c>
    </row>
    <row r="14" spans="1:12" s="16" customFormat="1" ht="47.25" x14ac:dyDescent="0.25">
      <c r="B14" s="55">
        <v>4</v>
      </c>
      <c r="C14" s="55" t="s">
        <v>65</v>
      </c>
      <c r="D14" s="6" t="s">
        <v>67</v>
      </c>
      <c r="E14" s="6">
        <v>2</v>
      </c>
      <c r="F14" s="6" t="s">
        <v>64</v>
      </c>
      <c r="G14" s="6" t="s">
        <v>6</v>
      </c>
      <c r="H14" s="70">
        <f t="shared" si="0"/>
        <v>592.5</v>
      </c>
      <c r="I14" s="53">
        <v>330</v>
      </c>
      <c r="J14" s="53"/>
      <c r="K14" s="53">
        <v>75</v>
      </c>
      <c r="L14" s="55">
        <v>187.5</v>
      </c>
    </row>
    <row r="15" spans="1:12" s="16" customFormat="1" ht="47.25" x14ac:dyDescent="0.25">
      <c r="B15" s="55">
        <v>5</v>
      </c>
      <c r="C15" s="55" t="s">
        <v>65</v>
      </c>
      <c r="D15" s="6" t="s">
        <v>68</v>
      </c>
      <c r="E15" s="6">
        <v>2</v>
      </c>
      <c r="F15" s="6" t="s">
        <v>69</v>
      </c>
      <c r="G15" s="6" t="s">
        <v>6</v>
      </c>
      <c r="H15" s="70">
        <f t="shared" si="0"/>
        <v>642.5</v>
      </c>
      <c r="I15" s="53">
        <v>380</v>
      </c>
      <c r="J15" s="53"/>
      <c r="K15" s="53">
        <v>75</v>
      </c>
      <c r="L15" s="55">
        <v>187.5</v>
      </c>
    </row>
    <row r="16" spans="1:12" s="16" customFormat="1" ht="47.25" x14ac:dyDescent="0.25">
      <c r="B16" s="55">
        <v>6</v>
      </c>
      <c r="C16" s="55" t="s">
        <v>65</v>
      </c>
      <c r="D16" s="55" t="s">
        <v>70</v>
      </c>
      <c r="E16" s="55">
        <v>2</v>
      </c>
      <c r="F16" s="6" t="s">
        <v>69</v>
      </c>
      <c r="G16" s="6" t="s">
        <v>6</v>
      </c>
      <c r="H16" s="70">
        <f t="shared" ref="H16" si="1">SUM(I16:L16)</f>
        <v>262.5</v>
      </c>
      <c r="I16" s="55"/>
      <c r="J16" s="55"/>
      <c r="K16" s="55">
        <v>75</v>
      </c>
      <c r="L16" s="55">
        <v>187.5</v>
      </c>
    </row>
    <row r="17" spans="2:12" s="16" customFormat="1" ht="47.25" x14ac:dyDescent="0.25">
      <c r="B17" s="55">
        <v>7</v>
      </c>
      <c r="C17" s="55" t="s">
        <v>65</v>
      </c>
      <c r="D17" s="6" t="s">
        <v>67</v>
      </c>
      <c r="E17" s="71">
        <v>4</v>
      </c>
      <c r="F17" s="6" t="s">
        <v>64</v>
      </c>
      <c r="G17" s="6" t="s">
        <v>6</v>
      </c>
      <c r="H17" s="71">
        <f>SUM(I17:L17)</f>
        <v>1908.75</v>
      </c>
      <c r="I17" s="71">
        <v>990</v>
      </c>
      <c r="J17" s="71"/>
      <c r="K17" s="71">
        <v>262.5</v>
      </c>
      <c r="L17" s="71">
        <v>656.25</v>
      </c>
    </row>
    <row r="18" spans="2:12" s="16" customFormat="1" ht="47.25" x14ac:dyDescent="0.25">
      <c r="B18" s="55">
        <v>8</v>
      </c>
      <c r="C18" s="55" t="s">
        <v>65</v>
      </c>
      <c r="D18" s="6" t="s">
        <v>67</v>
      </c>
      <c r="E18" s="71">
        <v>3</v>
      </c>
      <c r="F18" s="6" t="s">
        <v>64</v>
      </c>
      <c r="G18" s="6" t="s">
        <v>6</v>
      </c>
      <c r="H18" s="71">
        <f>SUM(I18:L18)</f>
        <v>1053.75</v>
      </c>
      <c r="I18" s="71">
        <v>660</v>
      </c>
      <c r="J18" s="71"/>
      <c r="K18" s="55">
        <v>112.5</v>
      </c>
      <c r="L18" s="55">
        <v>281.25</v>
      </c>
    </row>
    <row r="19" spans="2:12" s="16" customFormat="1" ht="47.25" x14ac:dyDescent="0.25">
      <c r="B19" s="55">
        <v>9</v>
      </c>
      <c r="C19" s="55" t="s">
        <v>65</v>
      </c>
      <c r="D19" s="55" t="s">
        <v>70</v>
      </c>
      <c r="E19" s="71">
        <v>3</v>
      </c>
      <c r="F19" s="66" t="s">
        <v>71</v>
      </c>
      <c r="G19" s="6" t="s">
        <v>6</v>
      </c>
      <c r="H19" s="71">
        <f>SUM(I19:L19)</f>
        <v>974</v>
      </c>
      <c r="I19" s="55">
        <v>164.8</v>
      </c>
      <c r="J19" s="55">
        <v>389.55</v>
      </c>
      <c r="K19" s="55">
        <v>119.9</v>
      </c>
      <c r="L19" s="55">
        <v>299.75</v>
      </c>
    </row>
    <row r="20" spans="2:12" s="16" customFormat="1" ht="47.25" x14ac:dyDescent="0.25">
      <c r="B20" s="55">
        <v>10</v>
      </c>
      <c r="C20" s="55" t="s">
        <v>65</v>
      </c>
      <c r="D20" s="6" t="s">
        <v>72</v>
      </c>
      <c r="E20" s="55">
        <v>2</v>
      </c>
      <c r="F20" s="66" t="s">
        <v>71</v>
      </c>
      <c r="G20" s="6" t="s">
        <v>6</v>
      </c>
      <c r="H20" s="70">
        <f t="shared" ref="H20:H21" si="2">SUM(I20:L20)</f>
        <v>738.4</v>
      </c>
      <c r="I20" s="55">
        <v>450</v>
      </c>
      <c r="J20" s="55"/>
      <c r="K20" s="55">
        <v>82.4</v>
      </c>
      <c r="L20" s="56">
        <v>206</v>
      </c>
    </row>
    <row r="21" spans="2:12" s="16" customFormat="1" ht="47.25" x14ac:dyDescent="0.25">
      <c r="B21" s="55">
        <v>11</v>
      </c>
      <c r="C21" s="55" t="s">
        <v>65</v>
      </c>
      <c r="D21" s="55" t="s">
        <v>68</v>
      </c>
      <c r="E21" s="55">
        <v>2</v>
      </c>
      <c r="F21" s="66" t="s">
        <v>71</v>
      </c>
      <c r="G21" s="6" t="s">
        <v>6</v>
      </c>
      <c r="H21" s="70">
        <f t="shared" si="2"/>
        <v>890.6</v>
      </c>
      <c r="I21" s="55">
        <v>602.20000000000005</v>
      </c>
      <c r="J21" s="55"/>
      <c r="K21" s="55">
        <v>82.4</v>
      </c>
      <c r="L21" s="56">
        <v>206</v>
      </c>
    </row>
    <row r="22" spans="2:12" s="16" customFormat="1" ht="47.25" x14ac:dyDescent="0.25">
      <c r="B22" s="55">
        <v>12</v>
      </c>
      <c r="C22" s="55" t="s">
        <v>73</v>
      </c>
      <c r="D22" s="55" t="s">
        <v>68</v>
      </c>
      <c r="E22" s="6">
        <v>2</v>
      </c>
      <c r="F22" s="55" t="s">
        <v>101</v>
      </c>
      <c r="G22" s="55" t="s">
        <v>6</v>
      </c>
      <c r="H22" s="53">
        <f>I22+J22+K22+L22</f>
        <v>1934.6</v>
      </c>
      <c r="I22" s="53">
        <v>1502</v>
      </c>
      <c r="J22" s="53">
        <v>0</v>
      </c>
      <c r="K22" s="53">
        <v>123.6</v>
      </c>
      <c r="L22" s="54">
        <v>309</v>
      </c>
    </row>
    <row r="23" spans="2:12" s="16" customFormat="1" ht="31.5" x14ac:dyDescent="0.25">
      <c r="B23" s="55">
        <v>13</v>
      </c>
      <c r="C23" s="55" t="s">
        <v>74</v>
      </c>
      <c r="D23" s="55" t="s">
        <v>91</v>
      </c>
      <c r="E23" s="55">
        <v>2</v>
      </c>
      <c r="F23" s="55" t="s">
        <v>75</v>
      </c>
      <c r="G23" s="55" t="s">
        <v>6</v>
      </c>
      <c r="H23" s="55">
        <f>I23+J23+K23</f>
        <v>678.5</v>
      </c>
      <c r="I23" s="55">
        <v>200</v>
      </c>
      <c r="J23" s="55">
        <v>216</v>
      </c>
      <c r="K23" s="55">
        <v>262.5</v>
      </c>
      <c r="L23" s="55" t="s">
        <v>76</v>
      </c>
    </row>
    <row r="24" spans="2:12" s="16" customFormat="1" ht="47.25" x14ac:dyDescent="0.25">
      <c r="B24" s="55">
        <v>14</v>
      </c>
      <c r="C24" s="55" t="s">
        <v>77</v>
      </c>
      <c r="D24" s="55" t="s">
        <v>91</v>
      </c>
      <c r="E24" s="55">
        <v>7</v>
      </c>
      <c r="F24" s="55" t="s">
        <v>78</v>
      </c>
      <c r="G24" s="55" t="s">
        <v>6</v>
      </c>
      <c r="H24" s="55">
        <v>1031.2</v>
      </c>
      <c r="I24" s="55"/>
      <c r="J24" s="55">
        <v>112.5</v>
      </c>
      <c r="K24" s="55">
        <v>918.7</v>
      </c>
      <c r="L24" s="55"/>
    </row>
    <row r="25" spans="2:12" s="16" customFormat="1" ht="47.25" x14ac:dyDescent="0.25">
      <c r="B25" s="55">
        <v>15</v>
      </c>
      <c r="C25" s="55" t="s">
        <v>79</v>
      </c>
      <c r="D25" s="55" t="s">
        <v>91</v>
      </c>
      <c r="E25" s="55">
        <v>5</v>
      </c>
      <c r="F25" s="55" t="s">
        <v>78</v>
      </c>
      <c r="G25" s="55" t="s">
        <v>6</v>
      </c>
      <c r="H25" s="55">
        <v>776.3</v>
      </c>
      <c r="I25" s="55"/>
      <c r="J25" s="70">
        <v>120</v>
      </c>
      <c r="K25" s="55">
        <v>656.3</v>
      </c>
      <c r="L25" s="55"/>
    </row>
    <row r="26" spans="2:12" s="16" customFormat="1" ht="15.75" x14ac:dyDescent="0.25">
      <c r="B26" s="55">
        <v>16</v>
      </c>
      <c r="C26" s="55" t="s">
        <v>80</v>
      </c>
      <c r="D26" s="55" t="s">
        <v>91</v>
      </c>
      <c r="E26" s="55">
        <v>4</v>
      </c>
      <c r="F26" s="55" t="s">
        <v>78</v>
      </c>
      <c r="G26" s="55" t="s">
        <v>6</v>
      </c>
      <c r="H26" s="55">
        <v>1336.3</v>
      </c>
      <c r="I26" s="70">
        <v>500</v>
      </c>
      <c r="J26" s="70">
        <v>311.3</v>
      </c>
      <c r="K26" s="70">
        <v>525</v>
      </c>
      <c r="L26" s="69"/>
    </row>
    <row r="27" spans="2:12" s="16" customFormat="1" ht="47.25" x14ac:dyDescent="0.25">
      <c r="B27" s="55">
        <v>17</v>
      </c>
      <c r="C27" s="55" t="s">
        <v>79</v>
      </c>
      <c r="D27" s="55" t="s">
        <v>91</v>
      </c>
      <c r="E27" s="55">
        <v>4</v>
      </c>
      <c r="F27" s="55" t="s">
        <v>78</v>
      </c>
      <c r="G27" s="55" t="s">
        <v>6</v>
      </c>
      <c r="H27" s="72">
        <v>645</v>
      </c>
      <c r="I27" s="67"/>
      <c r="J27" s="72">
        <v>120</v>
      </c>
      <c r="K27" s="72">
        <v>525</v>
      </c>
      <c r="L27" s="69"/>
    </row>
    <row r="28" spans="2:12" s="16" customFormat="1" ht="31.5" x14ac:dyDescent="0.25">
      <c r="B28" s="55">
        <v>18</v>
      </c>
      <c r="C28" s="56" t="s">
        <v>81</v>
      </c>
      <c r="D28" s="55" t="s">
        <v>91</v>
      </c>
      <c r="E28" s="56">
        <v>5</v>
      </c>
      <c r="F28" s="56" t="s">
        <v>102</v>
      </c>
      <c r="G28" s="55" t="s">
        <v>6</v>
      </c>
      <c r="H28" s="56">
        <v>2521</v>
      </c>
      <c r="I28" s="56">
        <v>1800</v>
      </c>
      <c r="J28" s="56"/>
      <c r="K28" s="56">
        <v>721</v>
      </c>
      <c r="L28" s="56"/>
    </row>
    <row r="29" spans="2:12" s="16" customFormat="1" ht="94.5" x14ac:dyDescent="0.25">
      <c r="B29" s="55">
        <v>19</v>
      </c>
      <c r="C29" s="56" t="s">
        <v>82</v>
      </c>
      <c r="D29" s="55" t="s">
        <v>91</v>
      </c>
      <c r="E29" s="56">
        <v>2</v>
      </c>
      <c r="F29" s="56" t="s">
        <v>83</v>
      </c>
      <c r="G29" s="55" t="s">
        <v>6</v>
      </c>
      <c r="H29" s="56">
        <v>1689</v>
      </c>
      <c r="I29" s="56">
        <v>1025</v>
      </c>
      <c r="J29" s="56">
        <v>402</v>
      </c>
      <c r="K29" s="56">
        <v>262</v>
      </c>
      <c r="L29" s="56"/>
    </row>
    <row r="30" spans="2:12" s="16" customFormat="1" ht="31.5" x14ac:dyDescent="0.25">
      <c r="B30" s="55">
        <v>20</v>
      </c>
      <c r="C30" s="56" t="s">
        <v>104</v>
      </c>
      <c r="D30" s="55" t="s">
        <v>91</v>
      </c>
      <c r="E30" s="56">
        <v>6</v>
      </c>
      <c r="F30" s="56" t="s">
        <v>63</v>
      </c>
      <c r="G30" s="55" t="s">
        <v>6</v>
      </c>
      <c r="H30" s="56">
        <v>4540</v>
      </c>
      <c r="I30" s="56">
        <v>3300</v>
      </c>
      <c r="J30" s="56">
        <v>375</v>
      </c>
      <c r="K30" s="56">
        <v>865</v>
      </c>
      <c r="L30" s="56"/>
    </row>
    <row r="31" spans="2:12" s="16" customFormat="1" ht="47.25" x14ac:dyDescent="0.25">
      <c r="B31" s="55">
        <v>21</v>
      </c>
      <c r="C31" s="55" t="s">
        <v>65</v>
      </c>
      <c r="D31" s="55" t="s">
        <v>68</v>
      </c>
      <c r="E31" s="55" t="s">
        <v>85</v>
      </c>
      <c r="F31" s="56" t="s">
        <v>94</v>
      </c>
      <c r="G31" s="55" t="s">
        <v>6</v>
      </c>
      <c r="H31" s="67">
        <v>664.5</v>
      </c>
      <c r="I31" s="67">
        <v>0</v>
      </c>
      <c r="J31" s="67">
        <v>402</v>
      </c>
      <c r="K31" s="67">
        <v>262.5</v>
      </c>
      <c r="L31" s="67">
        <v>0</v>
      </c>
    </row>
    <row r="32" spans="2:12" s="16" customFormat="1" ht="47.25" x14ac:dyDescent="0.25">
      <c r="B32" s="55">
        <v>22</v>
      </c>
      <c r="C32" s="55" t="s">
        <v>65</v>
      </c>
      <c r="D32" s="55" t="s">
        <v>103</v>
      </c>
      <c r="E32" s="55" t="s">
        <v>86</v>
      </c>
      <c r="F32" s="55" t="s">
        <v>95</v>
      </c>
      <c r="G32" s="55" t="s">
        <v>6</v>
      </c>
      <c r="H32" s="67">
        <v>525</v>
      </c>
      <c r="I32" s="67">
        <v>0</v>
      </c>
      <c r="J32" s="67">
        <v>0</v>
      </c>
      <c r="K32" s="67">
        <v>525</v>
      </c>
      <c r="L32" s="67">
        <v>0</v>
      </c>
    </row>
    <row r="33" spans="2:12" s="16" customFormat="1" ht="47.25" x14ac:dyDescent="0.25">
      <c r="B33" s="55">
        <v>23</v>
      </c>
      <c r="C33" s="55" t="s">
        <v>65</v>
      </c>
      <c r="D33" s="55" t="s">
        <v>68</v>
      </c>
      <c r="E33" s="55" t="s">
        <v>85</v>
      </c>
      <c r="F33" s="56" t="s">
        <v>96</v>
      </c>
      <c r="G33" s="55" t="s">
        <v>6</v>
      </c>
      <c r="H33" s="67">
        <v>820.5</v>
      </c>
      <c r="I33" s="67">
        <v>0</v>
      </c>
      <c r="J33" s="67">
        <v>558</v>
      </c>
      <c r="K33" s="67">
        <v>262.5</v>
      </c>
      <c r="L33" s="67">
        <v>0</v>
      </c>
    </row>
    <row r="34" spans="2:12" s="16" customFormat="1" ht="47.25" x14ac:dyDescent="0.25">
      <c r="B34" s="55">
        <v>24</v>
      </c>
      <c r="C34" s="55" t="s">
        <v>65</v>
      </c>
      <c r="D34" s="56" t="s">
        <v>105</v>
      </c>
      <c r="E34" s="55" t="s">
        <v>87</v>
      </c>
      <c r="F34" s="56" t="s">
        <v>96</v>
      </c>
      <c r="G34" s="55" t="s">
        <v>6</v>
      </c>
      <c r="H34" s="67">
        <v>1756.25</v>
      </c>
      <c r="I34" s="67">
        <v>1100</v>
      </c>
      <c r="J34" s="67">
        <v>0</v>
      </c>
      <c r="K34" s="67">
        <v>656.25</v>
      </c>
      <c r="L34" s="67">
        <v>0</v>
      </c>
    </row>
    <row r="35" spans="2:12" s="16" customFormat="1" ht="47.25" x14ac:dyDescent="0.25">
      <c r="B35" s="55">
        <v>25</v>
      </c>
      <c r="C35" s="56" t="s">
        <v>89</v>
      </c>
      <c r="D35" s="55" t="s">
        <v>68</v>
      </c>
      <c r="E35" s="55" t="s">
        <v>87</v>
      </c>
      <c r="F35" s="56" t="s">
        <v>97</v>
      </c>
      <c r="G35" s="55" t="s">
        <v>6</v>
      </c>
      <c r="H35" s="67">
        <v>2060</v>
      </c>
      <c r="I35" s="67">
        <v>0</v>
      </c>
      <c r="J35" s="67">
        <v>1339</v>
      </c>
      <c r="K35" s="67">
        <v>721</v>
      </c>
      <c r="L35" s="67">
        <v>0</v>
      </c>
    </row>
    <row r="36" spans="2:12" s="16" customFormat="1" ht="60.6" customHeight="1" x14ac:dyDescent="0.25">
      <c r="B36" s="55">
        <v>26</v>
      </c>
      <c r="C36" s="56" t="s">
        <v>92</v>
      </c>
      <c r="D36" s="55" t="s">
        <v>68</v>
      </c>
      <c r="E36" s="56" t="s">
        <v>84</v>
      </c>
      <c r="F36" s="56" t="s">
        <v>94</v>
      </c>
      <c r="G36" s="55" t="s">
        <v>6</v>
      </c>
      <c r="H36" s="69">
        <v>1510.414</v>
      </c>
      <c r="I36" s="69">
        <v>0</v>
      </c>
      <c r="J36" s="69">
        <v>1366.2139999999999</v>
      </c>
      <c r="K36" s="69">
        <v>144.19999999999999</v>
      </c>
      <c r="L36" s="69">
        <v>0</v>
      </c>
    </row>
    <row r="37" spans="2:12" s="16" customFormat="1" ht="58.9" customHeight="1" x14ac:dyDescent="0.25">
      <c r="B37" s="55">
        <v>27</v>
      </c>
      <c r="C37" s="56" t="s">
        <v>93</v>
      </c>
      <c r="D37" s="55" t="s">
        <v>68</v>
      </c>
      <c r="E37" s="56">
        <v>3</v>
      </c>
      <c r="F37" s="56" t="s">
        <v>98</v>
      </c>
      <c r="G37" s="55" t="s">
        <v>6</v>
      </c>
      <c r="H37" s="69">
        <v>2084.54</v>
      </c>
      <c r="I37" s="69">
        <v>860</v>
      </c>
      <c r="J37" s="69">
        <v>791.94</v>
      </c>
      <c r="K37" s="69">
        <v>432.6</v>
      </c>
      <c r="L37" s="69">
        <v>0</v>
      </c>
    </row>
    <row r="38" spans="2:12" s="16" customFormat="1" ht="47.25" x14ac:dyDescent="0.25">
      <c r="B38" s="55">
        <v>28</v>
      </c>
      <c r="C38" s="55" t="s">
        <v>65</v>
      </c>
      <c r="D38" s="6" t="s">
        <v>67</v>
      </c>
      <c r="E38" s="56">
        <v>3</v>
      </c>
      <c r="F38" s="56" t="s">
        <v>98</v>
      </c>
      <c r="G38" s="55" t="s">
        <v>6</v>
      </c>
      <c r="H38" s="69">
        <v>1432.6</v>
      </c>
      <c r="I38" s="69">
        <v>1000</v>
      </c>
      <c r="J38" s="69">
        <v>0</v>
      </c>
      <c r="K38" s="69">
        <v>432.6</v>
      </c>
      <c r="L38" s="69">
        <v>0</v>
      </c>
    </row>
    <row r="39" spans="2:12" s="16" customFormat="1" ht="47.25" x14ac:dyDescent="0.25">
      <c r="B39" s="55">
        <v>29</v>
      </c>
      <c r="C39" s="55" t="s">
        <v>65</v>
      </c>
      <c r="D39" s="55" t="s">
        <v>68</v>
      </c>
      <c r="E39" s="56">
        <v>3</v>
      </c>
      <c r="F39" s="56" t="s">
        <v>99</v>
      </c>
      <c r="G39" s="55" t="s">
        <v>6</v>
      </c>
      <c r="H39" s="73">
        <v>782.6</v>
      </c>
      <c r="I39" s="73">
        <v>350</v>
      </c>
      <c r="J39" s="73"/>
      <c r="K39" s="73">
        <v>432.6</v>
      </c>
      <c r="L39" s="73">
        <v>0</v>
      </c>
    </row>
    <row r="40" spans="2:12" s="16" customFormat="1" ht="47.25" x14ac:dyDescent="0.25">
      <c r="B40" s="55">
        <v>30</v>
      </c>
      <c r="C40" s="55" t="s">
        <v>65</v>
      </c>
      <c r="D40" s="6" t="s">
        <v>67</v>
      </c>
      <c r="E40" s="14" t="s">
        <v>88</v>
      </c>
      <c r="F40" s="14" t="s">
        <v>100</v>
      </c>
      <c r="G40" s="55" t="s">
        <v>6</v>
      </c>
      <c r="H40" s="58">
        <v>2647.2</v>
      </c>
      <c r="I40" s="59">
        <v>1782</v>
      </c>
      <c r="J40" s="58">
        <v>0</v>
      </c>
      <c r="K40" s="58">
        <v>865.2</v>
      </c>
      <c r="L40" s="60">
        <v>0</v>
      </c>
    </row>
    <row r="41" spans="2:12" s="16" customFormat="1" ht="13.9" customHeight="1" x14ac:dyDescent="0.25">
      <c r="B41" s="55"/>
      <c r="C41" s="56"/>
      <c r="D41" s="57"/>
      <c r="E41" s="14"/>
      <c r="F41" s="14"/>
      <c r="G41" s="55"/>
      <c r="H41" s="58"/>
      <c r="I41" s="59"/>
      <c r="J41" s="58"/>
      <c r="K41" s="58"/>
      <c r="L41" s="60"/>
    </row>
    <row r="42" spans="2:12" s="16" customFormat="1" ht="13.9" customHeight="1" x14ac:dyDescent="0.25">
      <c r="B42" s="55"/>
      <c r="C42" s="56"/>
      <c r="D42" s="57"/>
      <c r="E42" s="14"/>
      <c r="F42" s="14"/>
      <c r="G42" s="55"/>
      <c r="H42" s="58"/>
      <c r="I42" s="59"/>
      <c r="J42" s="58"/>
      <c r="K42" s="58"/>
      <c r="L42" s="60"/>
    </row>
    <row r="43" spans="2:12" s="16" customFormat="1" ht="14.25" x14ac:dyDescent="0.25">
      <c r="B43" s="77" t="s">
        <v>7</v>
      </c>
      <c r="C43" s="77"/>
      <c r="D43" s="77"/>
      <c r="E43" s="77"/>
      <c r="F43" s="77"/>
      <c r="G43" s="77"/>
      <c r="H43" s="76">
        <f>H11+H12+H13+H14+H15+H16+H17+H18+H19+H20+H21+H22+H23+H24+H25+H26+H27+H28+H29+H30+H31+H32+H33+H34+H35+H36+H37+H38+H39+H40</f>
        <v>40523.753999999994</v>
      </c>
      <c r="I43" s="48"/>
      <c r="J43" s="47"/>
      <c r="K43" s="47"/>
      <c r="L43" s="49"/>
    </row>
    <row r="44" spans="2:12" s="16" customFormat="1" ht="13.9" customHeight="1" x14ac:dyDescent="0.25">
      <c r="B44" s="77" t="s">
        <v>8</v>
      </c>
      <c r="C44" s="77"/>
      <c r="D44" s="77"/>
      <c r="E44" s="77"/>
      <c r="F44" s="77"/>
      <c r="G44" s="77"/>
      <c r="H44" s="75">
        <f>H43+H141</f>
        <v>189978.96399999998</v>
      </c>
      <c r="I44" s="48"/>
      <c r="J44" s="47"/>
      <c r="K44" s="47"/>
      <c r="L44" s="49"/>
    </row>
    <row r="45" spans="2:12" s="16" customFormat="1" ht="13.9" hidden="1" customHeight="1" x14ac:dyDescent="0.25">
      <c r="B45" s="43"/>
      <c r="C45" s="44"/>
      <c r="D45" s="45"/>
      <c r="E45" s="46"/>
      <c r="F45" s="46"/>
      <c r="G45" s="43"/>
      <c r="H45" s="47"/>
      <c r="I45" s="48"/>
      <c r="J45" s="47"/>
      <c r="K45" s="47"/>
      <c r="L45" s="49"/>
    </row>
    <row r="46" spans="2:12" s="16" customFormat="1" ht="13.9" hidden="1" customHeight="1" x14ac:dyDescent="0.25">
      <c r="B46" s="43"/>
      <c r="C46" s="44"/>
      <c r="D46" s="45"/>
      <c r="E46" s="46"/>
      <c r="F46" s="46"/>
      <c r="G46" s="43"/>
      <c r="H46" s="47"/>
      <c r="I46" s="48"/>
      <c r="J46" s="47"/>
      <c r="K46" s="47"/>
      <c r="L46" s="49"/>
    </row>
    <row r="47" spans="2:12" s="16" customFormat="1" ht="13.9" hidden="1" customHeight="1" x14ac:dyDescent="0.25">
      <c r="B47" s="43"/>
      <c r="C47" s="44"/>
      <c r="D47" s="45"/>
      <c r="E47" s="46"/>
      <c r="F47" s="46"/>
      <c r="G47" s="43"/>
      <c r="H47" s="47"/>
      <c r="I47" s="48"/>
      <c r="J47" s="47"/>
      <c r="K47" s="47"/>
      <c r="L47" s="49"/>
    </row>
    <row r="48" spans="2:12" s="16" customFormat="1" ht="13.9" hidden="1" customHeight="1" x14ac:dyDescent="0.25">
      <c r="B48" s="43"/>
      <c r="C48" s="44"/>
      <c r="D48" s="45"/>
      <c r="E48" s="46"/>
      <c r="F48" s="46"/>
      <c r="G48" s="43"/>
      <c r="H48" s="47"/>
      <c r="I48" s="48"/>
      <c r="J48" s="47"/>
      <c r="K48" s="47"/>
      <c r="L48" s="49"/>
    </row>
    <row r="49" spans="2:12" s="16" customFormat="1" ht="13.9" hidden="1" customHeight="1" x14ac:dyDescent="0.25">
      <c r="B49" s="43"/>
      <c r="C49" s="44"/>
      <c r="D49" s="45"/>
      <c r="E49" s="46"/>
      <c r="F49" s="46"/>
      <c r="G49" s="43"/>
      <c r="H49" s="47"/>
      <c r="I49" s="48"/>
      <c r="J49" s="47"/>
      <c r="K49" s="47"/>
      <c r="L49" s="49"/>
    </row>
    <row r="50" spans="2:12" s="16" customFormat="1" ht="13.9" hidden="1" customHeight="1" x14ac:dyDescent="0.25">
      <c r="B50" s="43"/>
      <c r="C50" s="44"/>
      <c r="D50" s="45"/>
      <c r="E50" s="46"/>
      <c r="F50" s="46"/>
      <c r="G50" s="43"/>
      <c r="H50" s="47"/>
      <c r="I50" s="48"/>
      <c r="J50" s="47"/>
      <c r="K50" s="47"/>
      <c r="L50" s="49"/>
    </row>
    <row r="51" spans="2:12" s="16" customFormat="1" ht="13.9" hidden="1" customHeight="1" x14ac:dyDescent="0.25">
      <c r="B51" s="43"/>
      <c r="C51" s="44"/>
      <c r="D51" s="45"/>
      <c r="E51" s="46"/>
      <c r="F51" s="46"/>
      <c r="G51" s="43"/>
      <c r="H51" s="47"/>
      <c r="I51" s="48"/>
      <c r="J51" s="47"/>
      <c r="K51" s="47"/>
      <c r="L51" s="49"/>
    </row>
    <row r="52" spans="2:12" s="16" customFormat="1" ht="13.9" hidden="1" customHeight="1" x14ac:dyDescent="0.25">
      <c r="B52" s="43"/>
      <c r="C52" s="44"/>
      <c r="D52" s="45"/>
      <c r="E52" s="46"/>
      <c r="F52" s="46"/>
      <c r="G52" s="43"/>
      <c r="H52" s="47"/>
      <c r="I52" s="48"/>
      <c r="J52" s="47"/>
      <c r="K52" s="47"/>
      <c r="L52" s="49"/>
    </row>
    <row r="53" spans="2:12" s="16" customFormat="1" ht="13.9" hidden="1" customHeight="1" x14ac:dyDescent="0.25">
      <c r="B53" s="43"/>
      <c r="C53" s="44"/>
      <c r="D53" s="45"/>
      <c r="E53" s="46"/>
      <c r="F53" s="46"/>
      <c r="G53" s="43"/>
      <c r="H53" s="47"/>
      <c r="I53" s="48"/>
      <c r="J53" s="47"/>
      <c r="K53" s="47"/>
      <c r="L53" s="49"/>
    </row>
    <row r="54" spans="2:12" s="16" customFormat="1" ht="13.9" hidden="1" customHeight="1" x14ac:dyDescent="0.25">
      <c r="B54" s="43"/>
      <c r="C54" s="44"/>
      <c r="D54" s="45"/>
      <c r="E54" s="46"/>
      <c r="F54" s="46"/>
      <c r="G54" s="43"/>
      <c r="H54" s="47"/>
      <c r="I54" s="48"/>
      <c r="J54" s="47"/>
      <c r="K54" s="47"/>
      <c r="L54" s="49"/>
    </row>
    <row r="55" spans="2:12" s="16" customFormat="1" ht="13.9" hidden="1" customHeight="1" x14ac:dyDescent="0.25">
      <c r="B55" s="43"/>
      <c r="C55" s="44"/>
      <c r="D55" s="45"/>
      <c r="E55" s="46"/>
      <c r="F55" s="46"/>
      <c r="G55" s="43"/>
      <c r="H55" s="47"/>
      <c r="I55" s="48"/>
      <c r="J55" s="47"/>
      <c r="K55" s="47"/>
      <c r="L55" s="49"/>
    </row>
    <row r="56" spans="2:12" s="16" customFormat="1" ht="13.9" hidden="1" customHeight="1" x14ac:dyDescent="0.25">
      <c r="B56" s="43"/>
      <c r="C56" s="44"/>
      <c r="D56" s="45"/>
      <c r="E56" s="46"/>
      <c r="F56" s="46"/>
      <c r="G56" s="43"/>
      <c r="H56" s="47"/>
      <c r="I56" s="48"/>
      <c r="J56" s="47"/>
      <c r="K56" s="47"/>
      <c r="L56" s="49"/>
    </row>
    <row r="57" spans="2:12" s="16" customFormat="1" ht="13.9" hidden="1" customHeight="1" x14ac:dyDescent="0.25">
      <c r="B57" s="43"/>
      <c r="C57" s="44"/>
      <c r="D57" s="45"/>
      <c r="E57" s="46"/>
      <c r="F57" s="46"/>
      <c r="G57" s="43"/>
      <c r="H57" s="47"/>
      <c r="I57" s="48"/>
      <c r="J57" s="47"/>
      <c r="K57" s="47"/>
      <c r="L57" s="49"/>
    </row>
    <row r="58" spans="2:12" s="16" customFormat="1" ht="13.9" hidden="1" customHeight="1" x14ac:dyDescent="0.25">
      <c r="B58" s="43"/>
      <c r="C58" s="44"/>
      <c r="D58" s="45"/>
      <c r="E58" s="46"/>
      <c r="F58" s="46"/>
      <c r="G58" s="43"/>
      <c r="H58" s="47"/>
      <c r="I58" s="48"/>
      <c r="J58" s="47"/>
      <c r="K58" s="47"/>
      <c r="L58" s="49"/>
    </row>
    <row r="59" spans="2:12" s="16" customFormat="1" ht="13.9" hidden="1" customHeight="1" x14ac:dyDescent="0.25">
      <c r="B59" s="43"/>
      <c r="C59" s="44"/>
      <c r="D59" s="45"/>
      <c r="E59" s="46"/>
      <c r="F59" s="46"/>
      <c r="G59" s="43"/>
      <c r="H59" s="47"/>
      <c r="I59" s="48"/>
      <c r="J59" s="47"/>
      <c r="K59" s="47"/>
      <c r="L59" s="49"/>
    </row>
    <row r="60" spans="2:12" s="16" customFormat="1" ht="13.9" hidden="1" customHeight="1" x14ac:dyDescent="0.25">
      <c r="B60" s="43"/>
      <c r="C60" s="44"/>
      <c r="D60" s="45"/>
      <c r="E60" s="46"/>
      <c r="F60" s="46"/>
      <c r="G60" s="43"/>
      <c r="H60" s="47"/>
      <c r="I60" s="48"/>
      <c r="J60" s="47"/>
      <c r="K60" s="47"/>
      <c r="L60" s="49"/>
    </row>
    <row r="61" spans="2:12" s="16" customFormat="1" ht="13.9" hidden="1" customHeight="1" x14ac:dyDescent="0.25">
      <c r="B61" s="43"/>
      <c r="C61" s="44"/>
      <c r="D61" s="45"/>
      <c r="E61" s="46"/>
      <c r="F61" s="46"/>
      <c r="G61" s="43"/>
      <c r="H61" s="47"/>
      <c r="I61" s="48"/>
      <c r="J61" s="47"/>
      <c r="K61" s="47"/>
      <c r="L61" s="49"/>
    </row>
    <row r="62" spans="2:12" s="16" customFormat="1" ht="13.9" hidden="1" customHeight="1" x14ac:dyDescent="0.25">
      <c r="B62" s="43"/>
      <c r="C62" s="43"/>
      <c r="D62" s="43"/>
      <c r="E62" s="46"/>
      <c r="F62" s="61"/>
      <c r="G62" s="43"/>
      <c r="H62" s="2"/>
      <c r="I62" s="48"/>
      <c r="J62" s="47"/>
      <c r="K62" s="47"/>
      <c r="L62" s="49"/>
    </row>
    <row r="63" spans="2:12" s="16" customFormat="1" ht="15" hidden="1" x14ac:dyDescent="0.25">
      <c r="B63" s="23"/>
      <c r="C63" s="29"/>
      <c r="D63" s="29"/>
      <c r="E63" s="23"/>
      <c r="F63" s="29"/>
      <c r="G63" s="23"/>
      <c r="H63" s="24"/>
      <c r="I63" s="24"/>
      <c r="J63" s="24"/>
      <c r="K63" s="24"/>
      <c r="L63" s="24"/>
    </row>
    <row r="64" spans="2:12" s="16" customFormat="1" ht="15" hidden="1" x14ac:dyDescent="0.25">
      <c r="B64" s="23"/>
      <c r="C64" s="29"/>
      <c r="D64" s="29"/>
      <c r="E64" s="23"/>
      <c r="F64" s="29"/>
      <c r="G64" s="23"/>
      <c r="H64" s="24"/>
      <c r="I64" s="24"/>
      <c r="J64" s="24"/>
      <c r="K64" s="24"/>
      <c r="L64" s="24"/>
    </row>
    <row r="65" spans="2:12" s="16" customFormat="1" ht="15" hidden="1" x14ac:dyDescent="0.25">
      <c r="B65" s="23"/>
      <c r="C65" s="29"/>
      <c r="D65" s="29"/>
      <c r="E65" s="29"/>
      <c r="F65" s="29"/>
      <c r="G65" s="23"/>
      <c r="H65" s="25"/>
      <c r="I65" s="25"/>
      <c r="J65" s="25"/>
      <c r="K65" s="25"/>
      <c r="L65" s="25"/>
    </row>
    <row r="66" spans="2:12" s="16" customFormat="1" ht="15" hidden="1" x14ac:dyDescent="0.25">
      <c r="B66" s="23"/>
      <c r="C66" s="29"/>
      <c r="D66" s="29"/>
      <c r="E66" s="29"/>
      <c r="F66" s="29"/>
      <c r="G66" s="23"/>
      <c r="H66" s="25"/>
      <c r="I66" s="25"/>
      <c r="J66" s="25"/>
      <c r="K66" s="25"/>
      <c r="L66" s="25"/>
    </row>
    <row r="67" spans="2:12" s="16" customFormat="1" ht="15" hidden="1" x14ac:dyDescent="0.25">
      <c r="B67" s="23"/>
      <c r="C67" s="29"/>
      <c r="D67" s="29"/>
      <c r="E67" s="29"/>
      <c r="F67" s="29"/>
      <c r="G67" s="23"/>
      <c r="H67" s="25"/>
      <c r="I67" s="25"/>
      <c r="J67" s="25"/>
      <c r="K67" s="25"/>
      <c r="L67" s="25"/>
    </row>
    <row r="68" spans="2:12" s="16" customFormat="1" ht="15" hidden="1" x14ac:dyDescent="0.25">
      <c r="B68" s="23"/>
      <c r="C68" s="29"/>
      <c r="D68" s="29"/>
      <c r="E68" s="29"/>
      <c r="F68" s="29"/>
      <c r="G68" s="23"/>
      <c r="H68" s="30"/>
      <c r="I68" s="30"/>
      <c r="J68" s="30"/>
      <c r="K68" s="30"/>
      <c r="L68" s="30"/>
    </row>
    <row r="69" spans="2:12" s="16" customFormat="1" ht="15" hidden="1" x14ac:dyDescent="0.25">
      <c r="B69" s="23"/>
      <c r="C69" s="29"/>
      <c r="D69" s="22"/>
      <c r="E69" s="21"/>
      <c r="F69" s="21"/>
      <c r="G69" s="23"/>
      <c r="H69" s="27"/>
      <c r="I69" s="26"/>
      <c r="J69" s="27"/>
      <c r="K69" s="27"/>
      <c r="L69" s="28"/>
    </row>
    <row r="70" spans="2:12" s="16" customFormat="1" ht="15" hidden="1" x14ac:dyDescent="0.25">
      <c r="B70" s="23"/>
      <c r="C70" s="29"/>
      <c r="D70" s="22"/>
      <c r="E70" s="21"/>
      <c r="F70" s="21"/>
      <c r="G70" s="23"/>
      <c r="H70" s="27"/>
      <c r="I70" s="26"/>
      <c r="J70" s="27"/>
      <c r="K70" s="27"/>
      <c r="L70" s="28"/>
    </row>
    <row r="71" spans="2:12" s="16" customFormat="1" ht="15" hidden="1" x14ac:dyDescent="0.25">
      <c r="B71" s="23"/>
      <c r="C71" s="29"/>
      <c r="D71" s="22"/>
      <c r="E71" s="21"/>
      <c r="F71" s="21"/>
      <c r="G71" s="23"/>
      <c r="H71" s="27"/>
      <c r="I71" s="26"/>
      <c r="J71" s="27"/>
      <c r="K71" s="27"/>
      <c r="L71" s="28"/>
    </row>
    <row r="72" spans="2:12" s="16" customFormat="1" ht="15" hidden="1" x14ac:dyDescent="0.25">
      <c r="B72" s="23"/>
      <c r="C72" s="29"/>
      <c r="D72" s="22"/>
      <c r="E72" s="21"/>
      <c r="F72" s="21"/>
      <c r="G72" s="23"/>
      <c r="H72" s="27"/>
      <c r="I72" s="26"/>
      <c r="J72" s="27"/>
      <c r="K72" s="27"/>
      <c r="L72" s="28"/>
    </row>
    <row r="73" spans="2:12" s="16" customFormat="1" ht="15" hidden="1" x14ac:dyDescent="0.25">
      <c r="B73" s="23"/>
      <c r="C73" s="29"/>
      <c r="D73" s="22"/>
      <c r="E73" s="21"/>
      <c r="F73" s="21"/>
      <c r="G73" s="23"/>
      <c r="H73" s="27"/>
      <c r="I73" s="26"/>
      <c r="J73" s="27"/>
      <c r="K73" s="27"/>
      <c r="L73" s="28"/>
    </row>
    <row r="74" spans="2:12" s="16" customFormat="1" ht="15" hidden="1" x14ac:dyDescent="0.25">
      <c r="B74" s="23"/>
      <c r="C74" s="29"/>
      <c r="D74" s="22"/>
      <c r="E74" s="21"/>
      <c r="F74" s="21"/>
      <c r="G74" s="23"/>
      <c r="H74" s="27"/>
      <c r="I74" s="26"/>
      <c r="J74" s="27"/>
      <c r="K74" s="27"/>
      <c r="L74" s="28"/>
    </row>
    <row r="75" spans="2:12" s="16" customFormat="1" ht="15" hidden="1" x14ac:dyDescent="0.25">
      <c r="B75" s="23"/>
      <c r="C75" s="29"/>
      <c r="D75" s="22"/>
      <c r="E75" s="21"/>
      <c r="F75" s="21"/>
      <c r="G75" s="23"/>
      <c r="H75" s="27"/>
      <c r="I75" s="26"/>
      <c r="J75" s="27"/>
      <c r="K75" s="27"/>
      <c r="L75" s="28"/>
    </row>
    <row r="76" spans="2:12" s="16" customFormat="1" ht="15" hidden="1" x14ac:dyDescent="0.25">
      <c r="B76" s="23"/>
      <c r="C76" s="29"/>
      <c r="D76" s="22"/>
      <c r="E76" s="21"/>
      <c r="F76" s="21"/>
      <c r="G76" s="23"/>
      <c r="H76" s="27"/>
      <c r="I76" s="26"/>
      <c r="J76" s="27"/>
      <c r="K76" s="27"/>
      <c r="L76" s="28"/>
    </row>
    <row r="77" spans="2:12" s="16" customFormat="1" ht="15" hidden="1" x14ac:dyDescent="0.25">
      <c r="B77" s="23"/>
      <c r="C77" s="29"/>
      <c r="D77" s="22"/>
      <c r="E77" s="21"/>
      <c r="F77" s="21"/>
      <c r="G77" s="23"/>
      <c r="H77" s="27"/>
      <c r="I77" s="26"/>
      <c r="J77" s="27"/>
      <c r="K77" s="27"/>
      <c r="L77" s="28"/>
    </row>
    <row r="78" spans="2:12" s="16" customFormat="1" ht="15" hidden="1" x14ac:dyDescent="0.25">
      <c r="B78" s="23"/>
      <c r="C78" s="29"/>
      <c r="D78" s="22"/>
      <c r="E78" s="21"/>
      <c r="F78" s="21"/>
      <c r="G78" s="23"/>
      <c r="H78" s="27"/>
      <c r="I78" s="26"/>
      <c r="J78" s="27"/>
      <c r="K78" s="27"/>
      <c r="L78" s="28"/>
    </row>
    <row r="79" spans="2:12" s="16" customFormat="1" ht="15" hidden="1" x14ac:dyDescent="0.25">
      <c r="B79" s="23"/>
      <c r="C79" s="29"/>
      <c r="D79" s="22"/>
      <c r="E79" s="21"/>
      <c r="F79" s="21"/>
      <c r="G79" s="23"/>
      <c r="H79" s="27"/>
      <c r="I79" s="26"/>
      <c r="J79" s="27"/>
      <c r="K79" s="27"/>
      <c r="L79" s="28"/>
    </row>
    <row r="80" spans="2:12" s="16" customFormat="1" ht="15" hidden="1" x14ac:dyDescent="0.25">
      <c r="B80" s="23"/>
      <c r="C80" s="29"/>
      <c r="D80" s="22"/>
      <c r="E80" s="21"/>
      <c r="F80" s="21"/>
      <c r="G80" s="23"/>
      <c r="H80" s="27"/>
      <c r="I80" s="26"/>
      <c r="J80" s="27"/>
      <c r="K80" s="27"/>
      <c r="L80" s="28"/>
    </row>
    <row r="81" spans="2:12" s="16" customFormat="1" ht="15" hidden="1" x14ac:dyDescent="0.25">
      <c r="B81" s="23"/>
      <c r="C81" s="29"/>
      <c r="D81" s="22"/>
      <c r="E81" s="21"/>
      <c r="F81" s="21"/>
      <c r="G81" s="23"/>
      <c r="H81" s="27"/>
      <c r="I81" s="26"/>
      <c r="J81" s="27"/>
      <c r="K81" s="27"/>
      <c r="L81" s="28"/>
    </row>
    <row r="82" spans="2:12" s="16" customFormat="1" ht="15" hidden="1" x14ac:dyDescent="0.25">
      <c r="B82" s="23"/>
      <c r="C82" s="29"/>
      <c r="D82" s="22"/>
      <c r="E82" s="21"/>
      <c r="F82" s="21"/>
      <c r="G82" s="23"/>
      <c r="H82" s="27"/>
      <c r="I82" s="26"/>
      <c r="J82" s="27"/>
      <c r="K82" s="27"/>
      <c r="L82" s="28"/>
    </row>
    <row r="83" spans="2:12" s="16" customFormat="1" ht="15" hidden="1" x14ac:dyDescent="0.25">
      <c r="B83" s="23"/>
      <c r="C83" s="29"/>
      <c r="D83" s="22"/>
      <c r="E83" s="21"/>
      <c r="F83" s="21"/>
      <c r="G83" s="23"/>
      <c r="H83" s="27"/>
      <c r="I83" s="26"/>
      <c r="J83" s="27"/>
      <c r="K83" s="27"/>
      <c r="L83" s="28"/>
    </row>
    <row r="84" spans="2:12" s="16" customFormat="1" ht="15" hidden="1" x14ac:dyDescent="0.25">
      <c r="B84" s="23"/>
      <c r="C84" s="29"/>
      <c r="D84" s="22"/>
      <c r="E84" s="21"/>
      <c r="F84" s="21"/>
      <c r="G84" s="23"/>
      <c r="H84" s="27"/>
      <c r="I84" s="26"/>
      <c r="J84" s="27"/>
      <c r="K84" s="27"/>
      <c r="L84" s="28"/>
    </row>
    <row r="85" spans="2:12" s="16" customFormat="1" ht="15" hidden="1" x14ac:dyDescent="0.25">
      <c r="B85" s="23"/>
      <c r="C85" s="29"/>
      <c r="D85" s="22"/>
      <c r="E85" s="21"/>
      <c r="F85" s="21"/>
      <c r="G85" s="23"/>
      <c r="H85" s="27"/>
      <c r="I85" s="26"/>
      <c r="J85" s="27"/>
      <c r="K85" s="27"/>
      <c r="L85" s="28"/>
    </row>
    <row r="86" spans="2:12" s="16" customFormat="1" ht="15" hidden="1" x14ac:dyDescent="0.25">
      <c r="B86" s="23"/>
      <c r="C86" s="29"/>
      <c r="D86" s="22"/>
      <c r="E86" s="21"/>
      <c r="F86" s="21"/>
      <c r="G86" s="23"/>
      <c r="H86" s="27"/>
      <c r="I86" s="26"/>
      <c r="J86" s="27"/>
      <c r="K86" s="27"/>
      <c r="L86" s="28"/>
    </row>
    <row r="87" spans="2:12" s="16" customFormat="1" ht="15" hidden="1" x14ac:dyDescent="0.25">
      <c r="B87" s="23"/>
      <c r="C87" s="29"/>
      <c r="D87" s="22"/>
      <c r="E87" s="21"/>
      <c r="F87" s="21"/>
      <c r="G87" s="23"/>
      <c r="H87" s="27"/>
      <c r="I87" s="26"/>
      <c r="J87" s="27"/>
      <c r="K87" s="27"/>
      <c r="L87" s="28"/>
    </row>
    <row r="88" spans="2:12" s="16" customFormat="1" ht="15" hidden="1" x14ac:dyDescent="0.25">
      <c r="B88" s="23"/>
      <c r="C88" s="29"/>
      <c r="D88" s="22"/>
      <c r="E88" s="21"/>
      <c r="F88" s="21"/>
      <c r="G88" s="23"/>
      <c r="H88" s="27"/>
      <c r="I88" s="26"/>
      <c r="J88" s="27"/>
      <c r="K88" s="27"/>
      <c r="L88" s="28"/>
    </row>
    <row r="89" spans="2:12" s="16" customFormat="1" ht="15" hidden="1" x14ac:dyDescent="0.25">
      <c r="B89" s="23"/>
      <c r="C89" s="29"/>
      <c r="D89" s="22"/>
      <c r="E89" s="21"/>
      <c r="F89" s="21"/>
      <c r="G89" s="23"/>
      <c r="H89" s="27"/>
      <c r="I89" s="26"/>
      <c r="J89" s="27"/>
      <c r="K89" s="27"/>
      <c r="L89" s="28"/>
    </row>
    <row r="90" spans="2:12" s="16" customFormat="1" ht="15" hidden="1" x14ac:dyDescent="0.25">
      <c r="B90" s="23"/>
      <c r="C90" s="29"/>
      <c r="D90" s="22"/>
      <c r="E90" s="21"/>
      <c r="F90" s="21"/>
      <c r="G90" s="23"/>
      <c r="H90" s="27"/>
      <c r="I90" s="26"/>
      <c r="J90" s="27"/>
      <c r="K90" s="27"/>
      <c r="L90" s="28"/>
    </row>
    <row r="91" spans="2:12" s="38" customFormat="1" ht="14.25" hidden="1" x14ac:dyDescent="0.25">
      <c r="H91" s="39"/>
    </row>
    <row r="92" spans="2:12" s="16" customFormat="1" ht="15" hidden="1" x14ac:dyDescent="0.25">
      <c r="B92" s="23"/>
      <c r="C92" s="23"/>
      <c r="D92" s="23"/>
      <c r="E92" s="23"/>
      <c r="F92" s="37"/>
      <c r="G92" s="23"/>
      <c r="H92" s="36"/>
      <c r="I92" s="24"/>
      <c r="J92" s="24"/>
      <c r="K92" s="24"/>
      <c r="L92" s="25"/>
    </row>
    <row r="93" spans="2:12" s="16" customFormat="1" ht="15" hidden="1" x14ac:dyDescent="0.25">
      <c r="B93" s="17"/>
      <c r="C93" s="29"/>
      <c r="D93" s="35"/>
      <c r="E93" s="18"/>
      <c r="F93" s="35"/>
      <c r="G93" s="29"/>
      <c r="H93" s="17"/>
      <c r="I93" s="19"/>
      <c r="J93" s="19"/>
      <c r="K93" s="19"/>
      <c r="L93" s="20"/>
    </row>
    <row r="94" spans="2:12" s="16" customFormat="1" ht="15" hidden="1" x14ac:dyDescent="0.25">
      <c r="B94" s="17"/>
      <c r="C94" s="29"/>
      <c r="D94" s="35"/>
      <c r="E94" s="18"/>
      <c r="F94" s="35"/>
      <c r="G94" s="29"/>
      <c r="H94" s="17"/>
      <c r="I94" s="19"/>
      <c r="J94" s="19"/>
      <c r="K94" s="19"/>
      <c r="L94" s="20"/>
    </row>
    <row r="95" spans="2:12" s="16" customFormat="1" ht="15" hidden="1" x14ac:dyDescent="0.25">
      <c r="B95" s="17"/>
      <c r="C95" s="29"/>
      <c r="D95" s="35"/>
      <c r="E95" s="18"/>
      <c r="F95" s="35"/>
      <c r="G95" s="29"/>
      <c r="H95" s="17"/>
      <c r="I95" s="19"/>
      <c r="J95" s="19"/>
      <c r="K95" s="19"/>
      <c r="L95" s="20"/>
    </row>
    <row r="96" spans="2:12" s="16" customFormat="1" ht="15" hidden="1" x14ac:dyDescent="0.25">
      <c r="B96" s="17"/>
      <c r="C96" s="29"/>
      <c r="D96" s="35"/>
      <c r="E96" s="18"/>
      <c r="F96" s="35"/>
      <c r="G96" s="29"/>
      <c r="H96" s="17"/>
      <c r="I96" s="19"/>
      <c r="J96" s="19"/>
      <c r="K96" s="19"/>
      <c r="L96" s="20"/>
    </row>
    <row r="97" spans="2:12" s="16" customFormat="1" ht="15" hidden="1" x14ac:dyDescent="0.25">
      <c r="B97" s="17"/>
      <c r="C97" s="29"/>
      <c r="D97" s="35"/>
      <c r="E97" s="18"/>
      <c r="F97" s="35"/>
      <c r="G97" s="29"/>
      <c r="H97" s="17"/>
      <c r="I97" s="19"/>
      <c r="J97" s="19"/>
      <c r="K97" s="19"/>
      <c r="L97" s="20"/>
    </row>
    <row r="98" spans="2:12" s="16" customFormat="1" ht="15" hidden="1" x14ac:dyDescent="0.25">
      <c r="B98" s="17"/>
      <c r="C98" s="29"/>
      <c r="D98" s="35"/>
      <c r="E98" s="18"/>
      <c r="F98" s="35"/>
      <c r="G98" s="29"/>
      <c r="H98" s="17"/>
      <c r="I98" s="19"/>
      <c r="J98" s="19"/>
      <c r="K98" s="19"/>
      <c r="L98" s="20"/>
    </row>
    <row r="99" spans="2:12" s="16" customFormat="1" ht="15" hidden="1" x14ac:dyDescent="0.25">
      <c r="B99" s="17"/>
      <c r="C99" s="29"/>
      <c r="D99" s="35"/>
      <c r="E99" s="18"/>
      <c r="F99" s="35"/>
      <c r="G99" s="29"/>
      <c r="H99" s="17"/>
      <c r="I99" s="19"/>
      <c r="J99" s="19"/>
      <c r="K99" s="19"/>
      <c r="L99" s="20"/>
    </row>
    <row r="100" spans="2:12" s="16" customFormat="1" ht="15" hidden="1" x14ac:dyDescent="0.25">
      <c r="B100" s="17"/>
      <c r="C100" s="29"/>
      <c r="D100" s="35"/>
      <c r="E100" s="18"/>
      <c r="F100" s="35"/>
      <c r="G100" s="29"/>
      <c r="H100" s="17"/>
      <c r="I100" s="19"/>
      <c r="J100" s="19"/>
      <c r="K100" s="19"/>
      <c r="L100" s="20"/>
    </row>
    <row r="101" spans="2:12" s="16" customFormat="1" ht="15" hidden="1" x14ac:dyDescent="0.25">
      <c r="B101" s="17"/>
      <c r="C101" s="29"/>
      <c r="D101" s="35"/>
      <c r="E101" s="18"/>
      <c r="F101" s="35"/>
      <c r="G101" s="29"/>
      <c r="H101" s="17"/>
      <c r="I101" s="19"/>
      <c r="J101" s="19"/>
      <c r="K101" s="19"/>
      <c r="L101" s="20"/>
    </row>
    <row r="102" spans="2:12" s="16" customFormat="1" ht="15" hidden="1" x14ac:dyDescent="0.25">
      <c r="B102" s="17"/>
      <c r="C102" s="29"/>
      <c r="D102" s="35"/>
      <c r="E102" s="18"/>
      <c r="F102" s="35"/>
      <c r="G102" s="29"/>
      <c r="H102" s="17"/>
      <c r="I102" s="19"/>
      <c r="J102" s="19"/>
      <c r="K102" s="19"/>
      <c r="L102" s="20"/>
    </row>
    <row r="103" spans="2:12" s="16" customFormat="1" ht="15" hidden="1" x14ac:dyDescent="0.25">
      <c r="B103" s="17"/>
      <c r="C103" s="29"/>
      <c r="D103" s="35"/>
      <c r="E103" s="18"/>
      <c r="F103" s="35"/>
      <c r="G103" s="29"/>
      <c r="H103" s="17"/>
      <c r="I103" s="19"/>
      <c r="J103" s="19"/>
      <c r="K103" s="19"/>
      <c r="L103" s="20"/>
    </row>
    <row r="104" spans="2:12" s="16" customFormat="1" ht="15" hidden="1" x14ac:dyDescent="0.25">
      <c r="B104" s="17"/>
      <c r="C104" s="29"/>
      <c r="D104" s="35"/>
      <c r="E104" s="18"/>
      <c r="F104" s="35"/>
      <c r="G104" s="29"/>
      <c r="H104" s="17"/>
      <c r="I104" s="19"/>
      <c r="J104" s="19"/>
      <c r="K104" s="19"/>
      <c r="L104" s="20"/>
    </row>
    <row r="105" spans="2:12" s="16" customFormat="1" ht="15" hidden="1" x14ac:dyDescent="0.25">
      <c r="B105" s="17"/>
      <c r="C105" s="29"/>
      <c r="D105" s="35"/>
      <c r="E105" s="18"/>
      <c r="F105" s="35"/>
      <c r="G105" s="29"/>
      <c r="H105" s="17"/>
      <c r="I105" s="19"/>
      <c r="J105" s="19"/>
      <c r="K105" s="19"/>
      <c r="L105" s="20"/>
    </row>
    <row r="106" spans="2:12" s="16" customFormat="1" ht="15" hidden="1" x14ac:dyDescent="0.25">
      <c r="B106" s="17"/>
      <c r="C106" s="29"/>
      <c r="D106" s="35"/>
      <c r="E106" s="18"/>
      <c r="F106" s="35"/>
      <c r="G106" s="29"/>
      <c r="H106" s="17"/>
      <c r="I106" s="19"/>
      <c r="J106" s="19"/>
      <c r="K106" s="19"/>
      <c r="L106" s="20"/>
    </row>
    <row r="107" spans="2:12" s="16" customFormat="1" ht="15" hidden="1" x14ac:dyDescent="0.25">
      <c r="B107" s="17"/>
      <c r="C107" s="29"/>
      <c r="D107" s="35"/>
      <c r="E107" s="18"/>
      <c r="F107" s="35"/>
      <c r="G107" s="29"/>
      <c r="H107" s="17"/>
      <c r="I107" s="19"/>
      <c r="J107" s="19"/>
      <c r="K107" s="19"/>
      <c r="L107" s="20"/>
    </row>
    <row r="108" spans="2:12" s="16" customFormat="1" ht="15" hidden="1" x14ac:dyDescent="0.25">
      <c r="B108" s="17"/>
      <c r="C108" s="29"/>
      <c r="D108" s="35"/>
      <c r="E108" s="18"/>
      <c r="F108" s="35"/>
      <c r="G108" s="29"/>
      <c r="H108" s="17"/>
      <c r="I108" s="19"/>
      <c r="J108" s="19"/>
      <c r="K108" s="19"/>
      <c r="L108" s="20"/>
    </row>
    <row r="109" spans="2:12" s="16" customFormat="1" ht="15" hidden="1" x14ac:dyDescent="0.25">
      <c r="B109" s="17"/>
      <c r="C109" s="29"/>
      <c r="D109" s="35"/>
      <c r="E109" s="18"/>
      <c r="F109" s="35"/>
      <c r="G109" s="29"/>
      <c r="H109" s="17"/>
      <c r="I109" s="19"/>
      <c r="J109" s="19"/>
      <c r="K109" s="19"/>
      <c r="L109" s="20"/>
    </row>
    <row r="110" spans="2:12" s="16" customFormat="1" ht="15" hidden="1" x14ac:dyDescent="0.25">
      <c r="B110" s="17"/>
      <c r="C110" s="29"/>
      <c r="D110" s="35"/>
      <c r="E110" s="18"/>
      <c r="F110" s="35"/>
      <c r="G110" s="29"/>
      <c r="H110" s="17"/>
      <c r="I110" s="19"/>
      <c r="J110" s="19"/>
      <c r="K110" s="19"/>
      <c r="L110" s="20"/>
    </row>
    <row r="111" spans="2:12" s="16" customFormat="1" ht="15" hidden="1" x14ac:dyDescent="0.25">
      <c r="B111" s="31"/>
      <c r="C111" s="40"/>
      <c r="D111" s="41"/>
      <c r="E111" s="32"/>
      <c r="F111" s="41"/>
      <c r="G111" s="40"/>
      <c r="H111" s="31"/>
      <c r="I111" s="33"/>
      <c r="J111" s="33"/>
      <c r="K111" s="33"/>
      <c r="L111" s="34"/>
    </row>
    <row r="112" spans="2:12" s="16" customFormat="1" ht="15" hidden="1" x14ac:dyDescent="0.25">
      <c r="B112" s="31"/>
      <c r="C112" s="40"/>
      <c r="D112" s="41"/>
      <c r="E112" s="32"/>
      <c r="F112" s="41"/>
      <c r="G112" s="40"/>
      <c r="H112" s="31"/>
      <c r="I112" s="33"/>
      <c r="J112" s="33"/>
      <c r="K112" s="33"/>
      <c r="L112" s="34"/>
    </row>
    <row r="113" spans="2:12" s="16" customFormat="1" ht="15" hidden="1" x14ac:dyDescent="0.25">
      <c r="B113" s="31"/>
      <c r="C113" s="40"/>
      <c r="D113" s="41"/>
      <c r="E113" s="32"/>
      <c r="F113" s="41"/>
      <c r="G113" s="40"/>
      <c r="H113" s="31"/>
      <c r="I113" s="33"/>
      <c r="J113" s="33"/>
      <c r="K113" s="33"/>
      <c r="L113" s="34"/>
    </row>
    <row r="114" spans="2:12" s="16" customFormat="1" ht="15" hidden="1" x14ac:dyDescent="0.25">
      <c r="B114" s="31"/>
      <c r="C114" s="40"/>
      <c r="D114" s="41"/>
      <c r="E114" s="32"/>
      <c r="F114" s="41"/>
      <c r="G114" s="40"/>
      <c r="H114" s="31"/>
      <c r="I114" s="33"/>
      <c r="J114" s="33"/>
      <c r="K114" s="33"/>
      <c r="L114" s="34"/>
    </row>
    <row r="115" spans="2:12" s="16" customFormat="1" ht="15" hidden="1" x14ac:dyDescent="0.25">
      <c r="B115" s="31"/>
      <c r="C115" s="40"/>
      <c r="D115" s="41"/>
      <c r="E115" s="32"/>
      <c r="F115" s="41"/>
      <c r="G115" s="40"/>
      <c r="H115" s="31"/>
      <c r="I115" s="33"/>
      <c r="J115" s="33"/>
      <c r="K115" s="33"/>
      <c r="L115" s="34"/>
    </row>
    <row r="116" spans="2:12" s="16" customFormat="1" ht="15" hidden="1" x14ac:dyDescent="0.25">
      <c r="B116" s="31"/>
      <c r="C116" s="40"/>
      <c r="D116" s="41"/>
      <c r="E116" s="32"/>
      <c r="F116" s="41"/>
      <c r="G116" s="40"/>
      <c r="H116" s="31"/>
      <c r="I116" s="33"/>
      <c r="J116" s="33"/>
      <c r="K116" s="33"/>
      <c r="L116" s="34"/>
    </row>
    <row r="117" spans="2:12" s="16" customFormat="1" ht="15" hidden="1" x14ac:dyDescent="0.25">
      <c r="B117" s="31"/>
      <c r="C117" s="40"/>
      <c r="D117" s="41"/>
      <c r="E117" s="32"/>
      <c r="F117" s="41"/>
      <c r="G117" s="40"/>
      <c r="H117" s="31"/>
      <c r="I117" s="33"/>
      <c r="J117" s="33"/>
      <c r="K117" s="33"/>
      <c r="L117" s="34"/>
    </row>
    <row r="118" spans="2:12" s="16" customFormat="1" ht="15" hidden="1" x14ac:dyDescent="0.25">
      <c r="B118" s="31"/>
      <c r="C118" s="40"/>
      <c r="D118" s="41"/>
      <c r="E118" s="32"/>
      <c r="F118" s="41"/>
      <c r="G118" s="40"/>
      <c r="H118" s="31"/>
      <c r="I118" s="33"/>
      <c r="J118" s="33"/>
      <c r="K118" s="33"/>
      <c r="L118" s="34"/>
    </row>
    <row r="119" spans="2:12" s="16" customFormat="1" ht="15" hidden="1" x14ac:dyDescent="0.25">
      <c r="B119" s="31"/>
      <c r="C119" s="40"/>
      <c r="D119" s="41"/>
      <c r="E119" s="32"/>
      <c r="F119" s="41"/>
      <c r="G119" s="40"/>
      <c r="H119" s="31"/>
      <c r="I119" s="33"/>
      <c r="J119" s="33"/>
      <c r="K119" s="33"/>
      <c r="L119" s="34"/>
    </row>
    <row r="120" spans="2:12" s="16" customFormat="1" ht="15" hidden="1" x14ac:dyDescent="0.25">
      <c r="B120" s="31"/>
      <c r="C120" s="40"/>
      <c r="D120" s="41"/>
      <c r="E120" s="32"/>
      <c r="F120" s="41"/>
      <c r="G120" s="40"/>
      <c r="H120" s="31"/>
      <c r="I120" s="33"/>
      <c r="J120" s="33"/>
      <c r="K120" s="33"/>
      <c r="L120" s="34"/>
    </row>
    <row r="121" spans="2:12" s="16" customFormat="1" ht="15" hidden="1" x14ac:dyDescent="0.25">
      <c r="B121" s="31"/>
      <c r="C121" s="40"/>
      <c r="D121" s="41"/>
      <c r="E121" s="32"/>
      <c r="F121" s="41"/>
      <c r="G121" s="40"/>
      <c r="H121" s="31"/>
      <c r="I121" s="33"/>
      <c r="J121" s="33"/>
      <c r="K121" s="33"/>
      <c r="L121" s="34"/>
    </row>
    <row r="122" spans="2:12" s="16" customFormat="1" ht="15" hidden="1" x14ac:dyDescent="0.25">
      <c r="B122" s="31"/>
      <c r="C122" s="40"/>
      <c r="D122" s="41"/>
      <c r="E122" s="32"/>
      <c r="F122" s="41"/>
      <c r="G122" s="40"/>
      <c r="H122" s="31"/>
      <c r="I122" s="33"/>
      <c r="J122" s="33"/>
      <c r="K122" s="33"/>
      <c r="L122" s="34"/>
    </row>
    <row r="123" spans="2:12" s="16" customFormat="1" ht="15" hidden="1" x14ac:dyDescent="0.25">
      <c r="B123" s="31"/>
      <c r="C123" s="40"/>
      <c r="D123" s="41"/>
      <c r="E123" s="32"/>
      <c r="F123" s="41"/>
      <c r="G123" s="40"/>
      <c r="H123" s="31"/>
      <c r="I123" s="33"/>
      <c r="J123" s="33"/>
      <c r="K123" s="33"/>
      <c r="L123" s="34"/>
    </row>
    <row r="124" spans="2:12" s="16" customFormat="1" ht="15" hidden="1" x14ac:dyDescent="0.25">
      <c r="B124" s="31"/>
      <c r="C124" s="40"/>
      <c r="D124" s="41"/>
      <c r="E124" s="32"/>
      <c r="F124" s="41"/>
      <c r="G124" s="40"/>
      <c r="H124" s="31"/>
      <c r="I124" s="33"/>
      <c r="J124" s="33"/>
      <c r="K124" s="33"/>
      <c r="L124" s="34"/>
    </row>
    <row r="125" spans="2:12" s="16" customFormat="1" ht="15" hidden="1" x14ac:dyDescent="0.25">
      <c r="B125" s="31"/>
      <c r="C125" s="40"/>
      <c r="D125" s="41"/>
      <c r="E125" s="32"/>
      <c r="F125" s="41"/>
      <c r="G125" s="40"/>
      <c r="H125" s="31"/>
      <c r="I125" s="33"/>
      <c r="J125" s="33"/>
      <c r="K125" s="33"/>
      <c r="L125" s="34"/>
    </row>
    <row r="126" spans="2:12" s="16" customFormat="1" ht="15" hidden="1" x14ac:dyDescent="0.25">
      <c r="B126" s="31"/>
      <c r="C126" s="40"/>
      <c r="D126" s="41"/>
      <c r="E126" s="32"/>
      <c r="F126" s="41"/>
      <c r="G126" s="40"/>
      <c r="H126" s="31"/>
      <c r="I126" s="33"/>
      <c r="J126" s="33"/>
      <c r="K126" s="33"/>
      <c r="L126" s="34"/>
    </row>
    <row r="127" spans="2:12" s="16" customFormat="1" ht="15" hidden="1" x14ac:dyDescent="0.25">
      <c r="B127" s="31"/>
      <c r="C127" s="40"/>
      <c r="D127" s="41"/>
      <c r="E127" s="32"/>
      <c r="F127" s="41"/>
      <c r="G127" s="40"/>
      <c r="H127" s="31"/>
      <c r="I127" s="33"/>
      <c r="J127" s="33"/>
      <c r="K127" s="33"/>
      <c r="L127" s="34"/>
    </row>
    <row r="128" spans="2:12" s="16" customFormat="1" ht="15" hidden="1" x14ac:dyDescent="0.25">
      <c r="B128" s="31"/>
      <c r="C128" s="40"/>
      <c r="D128" s="41"/>
      <c r="E128" s="32"/>
      <c r="F128" s="41"/>
      <c r="G128" s="40"/>
      <c r="H128" s="31"/>
      <c r="I128" s="33"/>
      <c r="J128" s="33"/>
      <c r="K128" s="33"/>
      <c r="L128" s="34"/>
    </row>
    <row r="129" spans="1:14" s="5" customFormat="1" ht="15.75" hidden="1" x14ac:dyDescent="0.25">
      <c r="A129" s="4"/>
      <c r="B129" s="13"/>
      <c r="C129" s="15"/>
      <c r="D129" s="62"/>
      <c r="E129" s="9"/>
      <c r="F129" s="62"/>
      <c r="G129" s="15"/>
      <c r="H129" s="13"/>
      <c r="I129" s="11"/>
      <c r="J129" s="11"/>
      <c r="K129" s="11"/>
      <c r="L129" s="12"/>
      <c r="M129" s="7"/>
      <c r="N129" s="7"/>
    </row>
    <row r="130" spans="1:14" s="5" customFormat="1" ht="15.75" hidden="1" x14ac:dyDescent="0.25">
      <c r="A130" s="4"/>
      <c r="B130" s="13"/>
      <c r="C130" s="15"/>
      <c r="D130" s="62"/>
      <c r="E130" s="9"/>
      <c r="F130" s="62"/>
      <c r="G130" s="15"/>
      <c r="H130" s="13"/>
      <c r="I130" s="11"/>
      <c r="J130" s="11"/>
      <c r="K130" s="11"/>
      <c r="L130" s="12"/>
      <c r="M130" s="7"/>
      <c r="N130" s="7"/>
    </row>
    <row r="131" spans="1:14" s="5" customFormat="1" ht="15.75" hidden="1" x14ac:dyDescent="0.25">
      <c r="A131" s="4"/>
      <c r="B131" s="13"/>
      <c r="C131" s="15"/>
      <c r="D131" s="62"/>
      <c r="E131" s="9"/>
      <c r="F131" s="62"/>
      <c r="G131" s="15"/>
      <c r="H131" s="13"/>
      <c r="I131" s="11"/>
      <c r="J131" s="11"/>
      <c r="K131" s="11"/>
      <c r="L131" s="12"/>
      <c r="M131" s="7"/>
      <c r="N131" s="7"/>
    </row>
    <row r="132" spans="1:14" s="5" customFormat="1" ht="15.75" hidden="1" x14ac:dyDescent="0.25">
      <c r="A132" s="4"/>
      <c r="B132" s="13"/>
      <c r="C132" s="15"/>
      <c r="D132" s="62"/>
      <c r="E132" s="9"/>
      <c r="F132" s="62"/>
      <c r="G132" s="15"/>
      <c r="H132" s="13"/>
      <c r="I132" s="11"/>
      <c r="J132" s="11"/>
      <c r="K132" s="11"/>
      <c r="L132" s="12"/>
      <c r="M132" s="7"/>
      <c r="N132" s="7"/>
    </row>
    <row r="133" spans="1:14" s="5" customFormat="1" ht="15.75" hidden="1" x14ac:dyDescent="0.25">
      <c r="A133" s="4"/>
      <c r="B133" s="13"/>
      <c r="C133" s="15"/>
      <c r="D133" s="62"/>
      <c r="E133" s="9"/>
      <c r="F133" s="62"/>
      <c r="G133" s="15"/>
      <c r="H133" s="13"/>
      <c r="I133" s="11"/>
      <c r="J133" s="11"/>
      <c r="K133" s="11"/>
      <c r="L133" s="12"/>
      <c r="M133" s="7"/>
      <c r="N133" s="7"/>
    </row>
    <row r="134" spans="1:14" s="5" customFormat="1" ht="15.75" hidden="1" x14ac:dyDescent="0.25">
      <c r="A134" s="4"/>
      <c r="B134" s="13"/>
      <c r="C134" s="15"/>
      <c r="D134" s="62"/>
      <c r="E134" s="9"/>
      <c r="F134" s="62"/>
      <c r="G134" s="15"/>
      <c r="H134" s="13"/>
      <c r="I134" s="11"/>
      <c r="J134" s="11"/>
      <c r="K134" s="11"/>
      <c r="L134" s="12"/>
      <c r="M134" s="7"/>
      <c r="N134" s="7"/>
    </row>
    <row r="135" spans="1:14" s="5" customFormat="1" ht="15.75" hidden="1" x14ac:dyDescent="0.25">
      <c r="A135" s="4"/>
      <c r="B135" s="13"/>
      <c r="C135" s="15"/>
      <c r="D135" s="62"/>
      <c r="E135" s="9"/>
      <c r="F135" s="62"/>
      <c r="G135" s="15"/>
      <c r="H135" s="13"/>
      <c r="I135" s="11"/>
      <c r="J135" s="11"/>
      <c r="K135" s="11"/>
      <c r="L135" s="12"/>
      <c r="M135" s="7"/>
      <c r="N135" s="7"/>
    </row>
    <row r="136" spans="1:14" s="5" customFormat="1" ht="15.75" hidden="1" x14ac:dyDescent="0.25">
      <c r="A136" s="4"/>
      <c r="B136" s="13"/>
      <c r="C136" s="15"/>
      <c r="D136" s="62"/>
      <c r="E136" s="9"/>
      <c r="F136" s="62"/>
      <c r="G136" s="15"/>
      <c r="H136" s="13"/>
      <c r="I136" s="11"/>
      <c r="J136" s="11"/>
      <c r="K136" s="11"/>
      <c r="L136" s="12"/>
      <c r="M136" s="7"/>
      <c r="N136" s="7"/>
    </row>
    <row r="137" spans="1:14" s="5" customFormat="1" ht="15.75" hidden="1" x14ac:dyDescent="0.25">
      <c r="A137" s="4"/>
      <c r="B137" s="13"/>
      <c r="C137" s="15"/>
      <c r="D137" s="62"/>
      <c r="E137" s="9"/>
      <c r="F137" s="62"/>
      <c r="G137" s="15"/>
      <c r="H137" s="13"/>
      <c r="I137" s="11"/>
      <c r="J137" s="11"/>
      <c r="K137" s="11"/>
      <c r="L137" s="12"/>
      <c r="M137" s="7"/>
      <c r="N137" s="7"/>
    </row>
    <row r="138" spans="1:14" s="5" customFormat="1" ht="15.75" hidden="1" x14ac:dyDescent="0.25">
      <c r="A138" s="4"/>
      <c r="B138" s="13"/>
      <c r="C138" s="15"/>
      <c r="D138" s="62"/>
      <c r="E138" s="9"/>
      <c r="F138" s="62"/>
      <c r="G138" s="15"/>
      <c r="H138" s="13"/>
      <c r="I138" s="11"/>
      <c r="J138" s="11"/>
      <c r="K138" s="11"/>
      <c r="L138" s="12"/>
      <c r="M138" s="7"/>
      <c r="N138" s="7"/>
    </row>
    <row r="139" spans="1:14" s="5" customFormat="1" ht="15.75" hidden="1" x14ac:dyDescent="0.25">
      <c r="A139" s="4"/>
      <c r="B139" s="13"/>
      <c r="C139" s="15"/>
      <c r="D139" s="62"/>
      <c r="E139" s="9"/>
      <c r="F139" s="62"/>
      <c r="G139" s="15"/>
      <c r="H139" s="13"/>
      <c r="I139" s="11"/>
      <c r="J139" s="11"/>
      <c r="K139" s="11"/>
      <c r="L139" s="12"/>
      <c r="M139" s="7"/>
      <c r="N139" s="7"/>
    </row>
    <row r="140" spans="1:14" s="5" customFormat="1" ht="15.75" hidden="1" x14ac:dyDescent="0.25">
      <c r="A140" s="4"/>
      <c r="B140" s="13"/>
      <c r="C140" s="15"/>
      <c r="D140" s="62"/>
      <c r="E140" s="9"/>
      <c r="F140" s="62"/>
      <c r="G140" s="15"/>
      <c r="H140" s="13"/>
      <c r="I140" s="11"/>
      <c r="J140" s="11"/>
      <c r="K140" s="11"/>
      <c r="L140" s="12"/>
      <c r="M140" s="7"/>
      <c r="N140" s="7"/>
    </row>
    <row r="141" spans="1:14" s="5" customFormat="1" ht="15.75" x14ac:dyDescent="0.25">
      <c r="A141" s="4"/>
      <c r="B141" s="9"/>
      <c r="C141" s="10"/>
      <c r="D141" s="9"/>
      <c r="E141" s="9"/>
      <c r="F141" s="63"/>
      <c r="G141" s="10"/>
      <c r="H141" s="74">
        <v>149455.21</v>
      </c>
      <c r="I141" s="11"/>
      <c r="J141" s="11"/>
      <c r="K141" s="11"/>
      <c r="L141" s="12"/>
      <c r="M141" s="7"/>
      <c r="N141" s="7"/>
    </row>
    <row r="142" spans="1:14" s="5" customFormat="1" ht="15" x14ac:dyDescent="0.25">
      <c r="A142" s="64"/>
      <c r="B142" s="65"/>
      <c r="C142" s="64"/>
      <c r="D142" s="65"/>
      <c r="E142" s="65"/>
      <c r="F142" s="65"/>
      <c r="G142" s="64"/>
      <c r="H142" s="65"/>
      <c r="I142" s="64"/>
      <c r="K142" s="64"/>
      <c r="L142" s="64"/>
      <c r="M142" s="64"/>
      <c r="N142" s="64"/>
    </row>
    <row r="143" spans="1:14" s="5" customFormat="1" ht="15" hidden="1" x14ac:dyDescent="0.25">
      <c r="A143" s="64"/>
      <c r="B143" s="65"/>
      <c r="C143" s="64"/>
      <c r="D143" s="65"/>
      <c r="E143" s="65"/>
      <c r="F143" s="65"/>
      <c r="G143" s="64"/>
      <c r="H143" s="65"/>
      <c r="I143" s="64"/>
      <c r="J143" s="64"/>
      <c r="K143" s="64"/>
      <c r="L143" s="64"/>
      <c r="M143" s="64"/>
      <c r="N143" s="64"/>
    </row>
    <row r="144" spans="1:14" s="5" customFormat="1" ht="15" hidden="1" x14ac:dyDescent="0.25">
      <c r="A144" s="64"/>
      <c r="B144" s="65"/>
      <c r="C144" s="64"/>
      <c r="D144" s="65"/>
      <c r="E144" s="65"/>
      <c r="F144" s="65"/>
      <c r="G144" s="64"/>
      <c r="H144" s="65"/>
      <c r="I144" s="64"/>
      <c r="J144" s="64"/>
      <c r="K144" s="64"/>
      <c r="L144" s="64"/>
      <c r="M144" s="64"/>
      <c r="N144" s="64"/>
    </row>
    <row r="145" spans="1:14" s="5" customFormat="1" ht="15" hidden="1" x14ac:dyDescent="0.25">
      <c r="A145" s="64">
        <v>180</v>
      </c>
      <c r="B145" s="65" t="s">
        <v>20</v>
      </c>
      <c r="C145" s="64">
        <v>10332</v>
      </c>
      <c r="D145" s="65" t="s">
        <v>21</v>
      </c>
      <c r="E145" s="65" t="s">
        <v>30</v>
      </c>
      <c r="F145" s="65" t="s">
        <v>31</v>
      </c>
      <c r="G145" s="64">
        <v>1</v>
      </c>
      <c r="H145" s="65" t="s">
        <v>32</v>
      </c>
      <c r="I145" s="64"/>
      <c r="J145" s="64">
        <v>242000</v>
      </c>
      <c r="K145" s="64">
        <v>0</v>
      </c>
      <c r="L145" s="64"/>
      <c r="M145" s="64"/>
      <c r="N145" s="64"/>
    </row>
    <row r="146" spans="1:14" s="5" customFormat="1" ht="15" hidden="1" x14ac:dyDescent="0.25">
      <c r="A146" s="64">
        <v>180</v>
      </c>
      <c r="B146" s="65"/>
      <c r="C146" s="64"/>
      <c r="D146" s="65"/>
      <c r="E146" s="65"/>
      <c r="F146" s="65"/>
      <c r="G146" s="64">
        <v>2</v>
      </c>
      <c r="H146" s="65" t="s">
        <v>23</v>
      </c>
      <c r="I146" s="64"/>
      <c r="J146" s="64">
        <v>75000</v>
      </c>
      <c r="K146" s="64">
        <v>0</v>
      </c>
      <c r="L146" s="64"/>
      <c r="M146" s="64"/>
      <c r="N146" s="64"/>
    </row>
    <row r="147" spans="1:14" s="5" customFormat="1" ht="15" hidden="1" x14ac:dyDescent="0.25">
      <c r="A147" s="64">
        <v>180</v>
      </c>
      <c r="B147" s="65"/>
      <c r="C147" s="64"/>
      <c r="D147" s="65"/>
      <c r="E147" s="65"/>
      <c r="F147" s="65"/>
      <c r="G147" s="64">
        <v>2</v>
      </c>
      <c r="H147" s="65" t="s">
        <v>24</v>
      </c>
      <c r="I147" s="64"/>
      <c r="J147" s="64">
        <v>0</v>
      </c>
      <c r="K147" s="64">
        <v>187500</v>
      </c>
      <c r="L147" s="64"/>
      <c r="M147" s="64"/>
      <c r="N147" s="64"/>
    </row>
    <row r="148" spans="1:14" s="5" customFormat="1" ht="15" hidden="1" x14ac:dyDescent="0.25">
      <c r="A148" s="64">
        <v>198</v>
      </c>
      <c r="B148" s="65" t="s">
        <v>28</v>
      </c>
      <c r="C148" s="64">
        <v>13222</v>
      </c>
      <c r="D148" s="65" t="s">
        <v>29</v>
      </c>
      <c r="E148" s="65" t="s">
        <v>33</v>
      </c>
      <c r="F148" s="65" t="s">
        <v>17</v>
      </c>
      <c r="G148" s="64">
        <v>0</v>
      </c>
      <c r="H148" s="65" t="s">
        <v>27</v>
      </c>
      <c r="I148" s="64"/>
      <c r="J148" s="64">
        <v>751000</v>
      </c>
      <c r="K148" s="64">
        <v>0</v>
      </c>
      <c r="L148" s="64"/>
      <c r="M148" s="64"/>
      <c r="N148" s="64"/>
    </row>
    <row r="149" spans="1:14" s="5" customFormat="1" ht="15" hidden="1" x14ac:dyDescent="0.25">
      <c r="A149" s="64">
        <v>198</v>
      </c>
      <c r="B149" s="65"/>
      <c r="C149" s="64"/>
      <c r="D149" s="65"/>
      <c r="E149" s="65"/>
      <c r="F149" s="65"/>
      <c r="G149" s="64">
        <v>0</v>
      </c>
      <c r="H149" s="65" t="s">
        <v>27</v>
      </c>
      <c r="I149" s="64"/>
      <c r="J149" s="64">
        <v>751000</v>
      </c>
      <c r="K149" s="64">
        <v>0</v>
      </c>
      <c r="L149" s="64"/>
      <c r="M149" s="64"/>
      <c r="N149" s="64"/>
    </row>
    <row r="150" spans="1:14" s="5" customFormat="1" ht="15" hidden="1" x14ac:dyDescent="0.25">
      <c r="A150" s="64">
        <v>198</v>
      </c>
      <c r="B150" s="65"/>
      <c r="C150" s="64"/>
      <c r="D150" s="65"/>
      <c r="E150" s="65"/>
      <c r="F150" s="65"/>
      <c r="G150" s="64">
        <v>2</v>
      </c>
      <c r="H150" s="65" t="s">
        <v>23</v>
      </c>
      <c r="I150" s="64"/>
      <c r="J150" s="64">
        <v>75000</v>
      </c>
      <c r="K150" s="64">
        <v>0</v>
      </c>
      <c r="L150" s="64"/>
      <c r="M150" s="64"/>
      <c r="N150" s="64"/>
    </row>
    <row r="151" spans="1:14" s="5" customFormat="1" ht="15" hidden="1" x14ac:dyDescent="0.25">
      <c r="A151" s="64">
        <v>198</v>
      </c>
      <c r="B151" s="65"/>
      <c r="C151" s="64"/>
      <c r="D151" s="65"/>
      <c r="E151" s="65"/>
      <c r="F151" s="65"/>
      <c r="G151" s="64">
        <v>2</v>
      </c>
      <c r="H151" s="65" t="s">
        <v>24</v>
      </c>
      <c r="I151" s="64"/>
      <c r="J151" s="64">
        <v>0</v>
      </c>
      <c r="K151" s="64">
        <v>187500</v>
      </c>
      <c r="L151" s="64"/>
      <c r="M151" s="64"/>
      <c r="N151" s="64"/>
    </row>
    <row r="152" spans="1:14" s="5" customFormat="1" ht="15" hidden="1" x14ac:dyDescent="0.25">
      <c r="A152" s="64">
        <v>225</v>
      </c>
      <c r="B152" s="65" t="s">
        <v>34</v>
      </c>
      <c r="C152" s="64">
        <v>10981</v>
      </c>
      <c r="D152" s="65" t="s">
        <v>35</v>
      </c>
      <c r="E152" s="65" t="s">
        <v>26</v>
      </c>
      <c r="F152" s="65" t="s">
        <v>17</v>
      </c>
      <c r="G152" s="64">
        <v>0</v>
      </c>
      <c r="H152" s="65" t="s">
        <v>27</v>
      </c>
      <c r="I152" s="64"/>
      <c r="J152" s="64">
        <v>372000</v>
      </c>
      <c r="K152" s="64">
        <v>0</v>
      </c>
      <c r="L152" s="64"/>
      <c r="M152" s="64"/>
      <c r="N152" s="64"/>
    </row>
    <row r="153" spans="1:14" s="5" customFormat="1" ht="15" hidden="1" x14ac:dyDescent="0.25">
      <c r="A153" s="64">
        <v>225</v>
      </c>
      <c r="B153" s="65"/>
      <c r="C153" s="64"/>
      <c r="D153" s="65"/>
      <c r="E153" s="65"/>
      <c r="F153" s="65"/>
      <c r="G153" s="64">
        <v>0</v>
      </c>
      <c r="H153" s="65" t="s">
        <v>27</v>
      </c>
      <c r="I153" s="64"/>
      <c r="J153" s="64">
        <v>402000</v>
      </c>
      <c r="K153" s="64">
        <v>0</v>
      </c>
      <c r="L153" s="64"/>
      <c r="M153" s="64"/>
      <c r="N153" s="64"/>
    </row>
    <row r="154" spans="1:14" s="5" customFormat="1" ht="15" hidden="1" x14ac:dyDescent="0.25">
      <c r="A154" s="64">
        <v>235</v>
      </c>
      <c r="B154" s="65" t="s">
        <v>36</v>
      </c>
      <c r="C154" s="64">
        <v>10061</v>
      </c>
      <c r="D154" s="65" t="s">
        <v>37</v>
      </c>
      <c r="E154" s="65" t="s">
        <v>38</v>
      </c>
      <c r="F154" s="65" t="s">
        <v>39</v>
      </c>
      <c r="G154" s="64">
        <v>1</v>
      </c>
      <c r="H154" s="65" t="s">
        <v>22</v>
      </c>
      <c r="I154" s="64"/>
      <c r="J154" s="64">
        <v>550000</v>
      </c>
      <c r="K154" s="64">
        <v>0</v>
      </c>
      <c r="L154" s="64"/>
      <c r="M154" s="64"/>
      <c r="N154" s="64"/>
    </row>
    <row r="155" spans="1:14" s="5" customFormat="1" ht="15" hidden="1" x14ac:dyDescent="0.25">
      <c r="A155" s="64">
        <v>235</v>
      </c>
      <c r="B155" s="65"/>
      <c r="C155" s="64"/>
      <c r="D155" s="65"/>
      <c r="E155" s="65"/>
      <c r="F155" s="65"/>
      <c r="G155" s="64">
        <v>2</v>
      </c>
      <c r="H155" s="65" t="s">
        <v>23</v>
      </c>
      <c r="I155" s="64"/>
      <c r="J155" s="64">
        <v>75000</v>
      </c>
      <c r="K155" s="64">
        <v>0</v>
      </c>
      <c r="L155" s="64"/>
      <c r="M155" s="64"/>
      <c r="N155" s="64"/>
    </row>
    <row r="156" spans="1:14" s="5" customFormat="1" ht="15" hidden="1" x14ac:dyDescent="0.25">
      <c r="A156" s="64">
        <v>235</v>
      </c>
      <c r="B156" s="65"/>
      <c r="C156" s="64"/>
      <c r="D156" s="65"/>
      <c r="E156" s="65"/>
      <c r="F156" s="65"/>
      <c r="G156" s="64">
        <v>2</v>
      </c>
      <c r="H156" s="65" t="s">
        <v>24</v>
      </c>
      <c r="I156" s="64"/>
      <c r="J156" s="64">
        <v>0</v>
      </c>
      <c r="K156" s="64">
        <v>187500</v>
      </c>
      <c r="L156" s="64"/>
      <c r="M156" s="64"/>
      <c r="N156" s="64"/>
    </row>
    <row r="157" spans="1:14" s="5" customFormat="1" ht="15" hidden="1" x14ac:dyDescent="0.25">
      <c r="A157" s="64">
        <v>286</v>
      </c>
      <c r="B157" s="65" t="s">
        <v>20</v>
      </c>
      <c r="C157" s="64">
        <v>10332</v>
      </c>
      <c r="D157" s="65" t="s">
        <v>21</v>
      </c>
      <c r="E157" s="65" t="s">
        <v>40</v>
      </c>
      <c r="F157" s="65" t="s">
        <v>17</v>
      </c>
      <c r="G157" s="64">
        <v>0</v>
      </c>
      <c r="H157" s="65" t="s">
        <v>27</v>
      </c>
      <c r="I157" s="64"/>
      <c r="J157" s="64">
        <v>588000</v>
      </c>
      <c r="K157" s="64">
        <v>0</v>
      </c>
      <c r="L157" s="64"/>
      <c r="M157" s="64"/>
      <c r="N157" s="64"/>
    </row>
    <row r="158" spans="1:14" s="5" customFormat="1" ht="15" hidden="1" x14ac:dyDescent="0.25">
      <c r="A158" s="64">
        <v>286</v>
      </c>
      <c r="B158" s="65"/>
      <c r="C158" s="64"/>
      <c r="D158" s="65"/>
      <c r="E158" s="65"/>
      <c r="F158" s="65"/>
      <c r="G158" s="64">
        <v>0</v>
      </c>
      <c r="H158" s="65" t="s">
        <v>27</v>
      </c>
      <c r="I158" s="64"/>
      <c r="J158" s="64">
        <v>219710</v>
      </c>
      <c r="K158" s="64">
        <v>0</v>
      </c>
      <c r="L158" s="64"/>
      <c r="M158" s="64"/>
      <c r="N158" s="64"/>
    </row>
    <row r="159" spans="1:14" s="5" customFormat="1" ht="15" hidden="1" x14ac:dyDescent="0.25">
      <c r="A159" s="64">
        <v>286</v>
      </c>
      <c r="B159" s="65"/>
      <c r="C159" s="64"/>
      <c r="D159" s="65"/>
      <c r="E159" s="65"/>
      <c r="F159" s="65"/>
      <c r="G159" s="64">
        <v>1</v>
      </c>
      <c r="H159" s="65" t="s">
        <v>22</v>
      </c>
      <c r="I159" s="64"/>
      <c r="J159" s="64">
        <v>450000</v>
      </c>
      <c r="K159" s="64">
        <v>0</v>
      </c>
      <c r="L159" s="64"/>
      <c r="M159" s="64"/>
      <c r="N159" s="64"/>
    </row>
    <row r="160" spans="1:14" s="5" customFormat="1" ht="15" hidden="1" x14ac:dyDescent="0.25">
      <c r="A160" s="64">
        <v>286</v>
      </c>
      <c r="B160" s="65"/>
      <c r="C160" s="64"/>
      <c r="D160" s="65"/>
      <c r="E160" s="65"/>
      <c r="F160" s="65"/>
      <c r="G160" s="64">
        <v>2</v>
      </c>
      <c r="H160" s="65" t="s">
        <v>23</v>
      </c>
      <c r="I160" s="64"/>
      <c r="J160" s="64">
        <v>75000</v>
      </c>
      <c r="K160" s="64">
        <v>0</v>
      </c>
      <c r="L160" s="64"/>
      <c r="M160" s="64"/>
      <c r="N160" s="64"/>
    </row>
    <row r="161" spans="1:14" s="5" customFormat="1" ht="15" hidden="1" x14ac:dyDescent="0.25">
      <c r="A161" s="64">
        <v>286</v>
      </c>
      <c r="B161" s="65"/>
      <c r="C161" s="64"/>
      <c r="D161" s="65"/>
      <c r="E161" s="65"/>
      <c r="F161" s="65"/>
      <c r="G161" s="64">
        <v>2</v>
      </c>
      <c r="H161" s="65" t="s">
        <v>24</v>
      </c>
      <c r="I161" s="64"/>
      <c r="J161" s="64">
        <v>0</v>
      </c>
      <c r="K161" s="64">
        <v>187500</v>
      </c>
      <c r="L161" s="64"/>
      <c r="M161" s="64"/>
      <c r="N161" s="64"/>
    </row>
    <row r="162" spans="1:14" s="5" customFormat="1" ht="15" hidden="1" x14ac:dyDescent="0.25">
      <c r="A162" s="64">
        <v>294</v>
      </c>
      <c r="B162" s="65" t="s">
        <v>18</v>
      </c>
      <c r="C162" s="64">
        <v>12666</v>
      </c>
      <c r="D162" s="65" t="s">
        <v>25</v>
      </c>
      <c r="E162" s="65" t="s">
        <v>38</v>
      </c>
      <c r="F162" s="65" t="s">
        <v>17</v>
      </c>
      <c r="G162" s="64">
        <v>0</v>
      </c>
      <c r="H162" s="65" t="s">
        <v>27</v>
      </c>
      <c r="I162" s="64"/>
      <c r="J162" s="64">
        <v>558000</v>
      </c>
      <c r="K162" s="64">
        <v>0</v>
      </c>
      <c r="L162" s="64"/>
      <c r="M162" s="64"/>
      <c r="N162" s="64"/>
    </row>
    <row r="163" spans="1:14" s="5" customFormat="1" ht="15" hidden="1" x14ac:dyDescent="0.25">
      <c r="A163" s="64">
        <v>294</v>
      </c>
      <c r="B163" s="65"/>
      <c r="C163" s="64"/>
      <c r="D163" s="65"/>
      <c r="E163" s="65"/>
      <c r="F163" s="65"/>
      <c r="G163" s="64">
        <v>0</v>
      </c>
      <c r="H163" s="65" t="s">
        <v>27</v>
      </c>
      <c r="I163" s="64"/>
      <c r="J163" s="64">
        <v>507000</v>
      </c>
      <c r="K163" s="64">
        <v>0</v>
      </c>
      <c r="L163" s="64"/>
      <c r="M163" s="64"/>
      <c r="N163" s="64"/>
    </row>
    <row r="164" spans="1:14" s="5" customFormat="1" ht="15" hidden="1" x14ac:dyDescent="0.25">
      <c r="A164" s="64">
        <v>294</v>
      </c>
      <c r="B164" s="65"/>
      <c r="C164" s="64"/>
      <c r="D164" s="65"/>
      <c r="E164" s="65"/>
      <c r="F164" s="65"/>
      <c r="G164" s="64">
        <v>2</v>
      </c>
      <c r="H164" s="65" t="s">
        <v>23</v>
      </c>
      <c r="I164" s="64"/>
      <c r="J164" s="64">
        <v>75000</v>
      </c>
      <c r="K164" s="64">
        <v>0</v>
      </c>
      <c r="L164" s="64"/>
      <c r="M164" s="64"/>
      <c r="N164" s="64"/>
    </row>
    <row r="165" spans="1:14" s="5" customFormat="1" ht="15" hidden="1" x14ac:dyDescent="0.25">
      <c r="A165" s="64">
        <v>294</v>
      </c>
      <c r="B165" s="65"/>
      <c r="C165" s="64"/>
      <c r="D165" s="65"/>
      <c r="E165" s="65"/>
      <c r="F165" s="65"/>
      <c r="G165" s="64">
        <v>2</v>
      </c>
      <c r="H165" s="65" t="s">
        <v>24</v>
      </c>
      <c r="I165" s="64"/>
      <c r="J165" s="64">
        <v>0</v>
      </c>
      <c r="K165" s="64">
        <v>187500</v>
      </c>
      <c r="L165" s="64"/>
      <c r="M165" s="64"/>
      <c r="N165" s="64"/>
    </row>
    <row r="166" spans="1:14" s="5" customFormat="1" ht="15" hidden="1" x14ac:dyDescent="0.25">
      <c r="A166" s="64">
        <v>293</v>
      </c>
      <c r="B166" s="65" t="s">
        <v>28</v>
      </c>
      <c r="C166" s="64">
        <v>13222</v>
      </c>
      <c r="D166" s="65" t="s">
        <v>29</v>
      </c>
      <c r="E166" s="65" t="s">
        <v>38</v>
      </c>
      <c r="F166" s="65" t="s">
        <v>17</v>
      </c>
      <c r="G166" s="64">
        <v>0</v>
      </c>
      <c r="H166" s="65" t="s">
        <v>27</v>
      </c>
      <c r="I166" s="64"/>
      <c r="J166" s="64">
        <v>781000</v>
      </c>
      <c r="K166" s="64">
        <v>0</v>
      </c>
      <c r="L166" s="64"/>
      <c r="M166" s="64"/>
      <c r="N166" s="64"/>
    </row>
    <row r="167" spans="1:14" s="5" customFormat="1" ht="15" hidden="1" x14ac:dyDescent="0.25">
      <c r="A167" s="64">
        <v>293</v>
      </c>
      <c r="B167" s="65"/>
      <c r="C167" s="64"/>
      <c r="D167" s="65"/>
      <c r="E167" s="65"/>
      <c r="F167" s="65"/>
      <c r="G167" s="64">
        <v>0</v>
      </c>
      <c r="H167" s="65" t="s">
        <v>27</v>
      </c>
      <c r="I167" s="64"/>
      <c r="J167" s="64">
        <v>751000</v>
      </c>
      <c r="K167" s="64">
        <v>0</v>
      </c>
      <c r="L167" s="64"/>
      <c r="M167" s="64"/>
      <c r="N167" s="64"/>
    </row>
    <row r="168" spans="1:14" s="5" customFormat="1" ht="13.15" hidden="1" customHeight="1" x14ac:dyDescent="0.25">
      <c r="A168" s="64">
        <v>293</v>
      </c>
      <c r="B168" s="65"/>
      <c r="C168" s="64"/>
      <c r="D168" s="65"/>
      <c r="E168" s="65"/>
      <c r="F168" s="65"/>
      <c r="G168" s="64">
        <v>2</v>
      </c>
      <c r="H168" s="65" t="s">
        <v>23</v>
      </c>
      <c r="I168" s="64"/>
      <c r="J168" s="64">
        <v>75000</v>
      </c>
      <c r="K168" s="64">
        <v>0</v>
      </c>
      <c r="L168" s="64"/>
      <c r="M168" s="64"/>
      <c r="N168" s="64"/>
    </row>
    <row r="169" spans="1:14" s="5" customFormat="1" ht="13.15" hidden="1" customHeight="1" x14ac:dyDescent="0.25">
      <c r="A169" s="64">
        <v>293</v>
      </c>
      <c r="B169" s="65"/>
      <c r="C169" s="64"/>
      <c r="D169" s="65"/>
      <c r="E169" s="65"/>
      <c r="F169" s="65"/>
      <c r="G169" s="64">
        <v>2</v>
      </c>
      <c r="H169" s="65" t="s">
        <v>24</v>
      </c>
      <c r="I169" s="64"/>
      <c r="J169" s="64">
        <v>0</v>
      </c>
      <c r="K169" s="64">
        <v>187500</v>
      </c>
      <c r="L169" s="64"/>
      <c r="M169" s="64"/>
      <c r="N169" s="64"/>
    </row>
    <row r="170" spans="1:14" s="5" customFormat="1" ht="15" hidden="1" x14ac:dyDescent="0.25">
      <c r="A170" s="64">
        <v>287</v>
      </c>
      <c r="B170" s="65" t="s">
        <v>19</v>
      </c>
      <c r="C170" s="64">
        <v>77000</v>
      </c>
      <c r="D170" s="65" t="s">
        <v>41</v>
      </c>
      <c r="E170" s="65" t="s">
        <v>38</v>
      </c>
      <c r="F170" s="65" t="s">
        <v>39</v>
      </c>
      <c r="G170" s="64">
        <v>1</v>
      </c>
      <c r="H170" s="65" t="s">
        <v>22</v>
      </c>
      <c r="I170" s="64"/>
      <c r="J170" s="64">
        <v>550000</v>
      </c>
      <c r="K170" s="64">
        <v>0</v>
      </c>
      <c r="L170" s="64"/>
      <c r="M170" s="64"/>
      <c r="N170" s="64"/>
    </row>
    <row r="171" spans="1:14" s="5" customFormat="1" ht="15" hidden="1" x14ac:dyDescent="0.25">
      <c r="A171" s="64">
        <v>287</v>
      </c>
      <c r="B171" s="65"/>
      <c r="C171" s="64"/>
      <c r="D171" s="65"/>
      <c r="E171" s="65"/>
      <c r="F171" s="65"/>
      <c r="G171" s="64">
        <v>2</v>
      </c>
      <c r="H171" s="65" t="s">
        <v>23</v>
      </c>
      <c r="I171" s="64"/>
      <c r="J171" s="64">
        <v>75000</v>
      </c>
      <c r="K171" s="64">
        <v>0</v>
      </c>
      <c r="L171" s="64"/>
      <c r="M171" s="64"/>
      <c r="N171" s="64"/>
    </row>
    <row r="172" spans="1:14" s="5" customFormat="1" ht="13.15" hidden="1" customHeight="1" x14ac:dyDescent="0.25">
      <c r="A172" s="64">
        <v>287</v>
      </c>
      <c r="B172" s="65"/>
      <c r="C172" s="64"/>
      <c r="D172" s="65"/>
      <c r="E172" s="65"/>
      <c r="F172" s="65"/>
      <c r="G172" s="64">
        <v>2</v>
      </c>
      <c r="H172" s="65" t="s">
        <v>24</v>
      </c>
      <c r="I172" s="64"/>
      <c r="J172" s="64">
        <v>0</v>
      </c>
      <c r="K172" s="64">
        <v>187500</v>
      </c>
      <c r="L172" s="64"/>
      <c r="M172" s="64"/>
      <c r="N172" s="64"/>
    </row>
    <row r="173" spans="1:14" s="5" customFormat="1" ht="15" hidden="1" x14ac:dyDescent="0.25">
      <c r="A173" s="64">
        <v>303</v>
      </c>
      <c r="B173" s="65" t="s">
        <v>42</v>
      </c>
      <c r="C173" s="64">
        <v>11537</v>
      </c>
      <c r="D173" s="65" t="s">
        <v>43</v>
      </c>
      <c r="E173" s="65" t="s">
        <v>38</v>
      </c>
      <c r="F173" s="65" t="s">
        <v>17</v>
      </c>
      <c r="G173" s="64">
        <v>0</v>
      </c>
      <c r="H173" s="65" t="s">
        <v>27</v>
      </c>
      <c r="I173" s="64"/>
      <c r="J173" s="64">
        <v>219710</v>
      </c>
      <c r="K173" s="64">
        <v>0</v>
      </c>
      <c r="L173" s="64"/>
      <c r="M173" s="64"/>
      <c r="N173" s="64"/>
    </row>
    <row r="174" spans="1:14" s="5" customFormat="1" ht="15" hidden="1" x14ac:dyDescent="0.25">
      <c r="A174" s="64">
        <v>303</v>
      </c>
      <c r="B174" s="65"/>
      <c r="C174" s="64"/>
      <c r="D174" s="65"/>
      <c r="E174" s="65"/>
      <c r="F174" s="65"/>
      <c r="G174" s="64">
        <v>0</v>
      </c>
      <c r="H174" s="65" t="s">
        <v>27</v>
      </c>
      <c r="I174" s="64"/>
      <c r="J174" s="64">
        <v>588000</v>
      </c>
      <c r="K174" s="64">
        <v>0</v>
      </c>
      <c r="L174" s="64"/>
      <c r="M174" s="64"/>
      <c r="N174" s="64"/>
    </row>
    <row r="175" spans="1:14" s="5" customFormat="1" ht="15" hidden="1" x14ac:dyDescent="0.25">
      <c r="A175" s="64">
        <v>303</v>
      </c>
      <c r="B175" s="65"/>
      <c r="C175" s="64"/>
      <c r="D175" s="65"/>
      <c r="E175" s="65"/>
      <c r="F175" s="65"/>
      <c r="G175" s="64">
        <v>5</v>
      </c>
      <c r="H175" s="65" t="s">
        <v>23</v>
      </c>
      <c r="I175" s="64"/>
      <c r="J175" s="64">
        <v>187500</v>
      </c>
      <c r="K175" s="64">
        <v>0</v>
      </c>
      <c r="L175" s="64"/>
      <c r="M175" s="64"/>
      <c r="N175" s="64"/>
    </row>
    <row r="176" spans="1:14" s="5" customFormat="1" ht="15" hidden="1" x14ac:dyDescent="0.25">
      <c r="A176" s="64">
        <v>303</v>
      </c>
      <c r="B176" s="65"/>
      <c r="C176" s="64"/>
      <c r="D176" s="65"/>
      <c r="E176" s="65"/>
      <c r="F176" s="65"/>
      <c r="G176" s="64">
        <v>1</v>
      </c>
      <c r="H176" s="65" t="s">
        <v>44</v>
      </c>
      <c r="I176" s="64"/>
      <c r="J176" s="64">
        <v>93750</v>
      </c>
      <c r="K176" s="64">
        <v>0</v>
      </c>
      <c r="L176" s="64"/>
      <c r="M176" s="64"/>
      <c r="N176" s="64"/>
    </row>
    <row r="177" spans="1:14" s="5" customFormat="1" ht="15" hidden="1" x14ac:dyDescent="0.25">
      <c r="A177" s="64">
        <v>303</v>
      </c>
      <c r="B177" s="65"/>
      <c r="C177" s="64"/>
      <c r="D177" s="65"/>
      <c r="E177" s="65"/>
      <c r="F177" s="65"/>
      <c r="G177" s="64">
        <v>2</v>
      </c>
      <c r="H177" s="65" t="s">
        <v>24</v>
      </c>
      <c r="I177" s="64"/>
      <c r="J177" s="64">
        <v>0</v>
      </c>
      <c r="K177" s="64">
        <v>187500</v>
      </c>
      <c r="L177" s="64"/>
      <c r="M177" s="64"/>
      <c r="N177" s="64"/>
    </row>
    <row r="178" spans="1:14" s="5" customFormat="1" ht="15" hidden="1" x14ac:dyDescent="0.25">
      <c r="A178" s="64">
        <v>303</v>
      </c>
      <c r="B178" s="65"/>
      <c r="C178" s="64"/>
      <c r="D178" s="65"/>
      <c r="E178" s="65"/>
      <c r="F178" s="65"/>
      <c r="G178" s="64">
        <v>2</v>
      </c>
      <c r="H178" s="65" t="s">
        <v>24</v>
      </c>
      <c r="I178" s="64"/>
      <c r="J178" s="64">
        <v>0</v>
      </c>
      <c r="K178" s="64">
        <v>187500</v>
      </c>
      <c r="L178" s="64"/>
      <c r="M178" s="64"/>
      <c r="N178" s="64"/>
    </row>
    <row r="179" spans="1:14" s="5" customFormat="1" ht="15" hidden="1" x14ac:dyDescent="0.25">
      <c r="A179" s="64">
        <v>321</v>
      </c>
      <c r="B179" s="65" t="s">
        <v>45</v>
      </c>
      <c r="C179" s="64">
        <v>12660</v>
      </c>
      <c r="D179" s="65" t="s">
        <v>46</v>
      </c>
      <c r="E179" s="65" t="s">
        <v>47</v>
      </c>
      <c r="F179" s="65" t="s">
        <v>17</v>
      </c>
      <c r="G179" s="64">
        <v>0</v>
      </c>
      <c r="H179" s="65" t="s">
        <v>27</v>
      </c>
      <c r="I179" s="64"/>
      <c r="J179" s="64">
        <v>372000</v>
      </c>
      <c r="K179" s="64">
        <v>0</v>
      </c>
      <c r="L179" s="64"/>
      <c r="M179" s="64"/>
      <c r="N179" s="64"/>
    </row>
    <row r="180" spans="1:14" s="5" customFormat="1" ht="15" hidden="1" x14ac:dyDescent="0.25">
      <c r="A180" s="64">
        <v>321</v>
      </c>
      <c r="B180" s="65"/>
      <c r="C180" s="64"/>
      <c r="D180" s="65"/>
      <c r="E180" s="65"/>
      <c r="F180" s="65"/>
      <c r="G180" s="64">
        <v>0</v>
      </c>
      <c r="H180" s="65" t="s">
        <v>27</v>
      </c>
      <c r="I180" s="64"/>
      <c r="J180" s="64">
        <v>525700</v>
      </c>
      <c r="K180" s="64">
        <v>0</v>
      </c>
      <c r="L180" s="64"/>
      <c r="M180" s="64"/>
      <c r="N180" s="64"/>
    </row>
    <row r="181" spans="1:14" s="5" customFormat="1" ht="15" hidden="1" x14ac:dyDescent="0.25">
      <c r="A181" s="64">
        <v>321</v>
      </c>
      <c r="B181" s="65"/>
      <c r="C181" s="64"/>
      <c r="D181" s="65"/>
      <c r="E181" s="65"/>
      <c r="F181" s="65"/>
      <c r="G181" s="64">
        <v>3</v>
      </c>
      <c r="H181" s="65" t="s">
        <v>23</v>
      </c>
      <c r="I181" s="64"/>
      <c r="J181" s="64">
        <v>112500</v>
      </c>
      <c r="K181" s="64">
        <v>0</v>
      </c>
      <c r="L181" s="64"/>
      <c r="M181" s="64"/>
      <c r="N181" s="64"/>
    </row>
    <row r="182" spans="1:14" s="5" customFormat="1" ht="15" hidden="1" x14ac:dyDescent="0.25">
      <c r="A182" s="64">
        <v>321</v>
      </c>
      <c r="B182" s="65"/>
      <c r="C182" s="64"/>
      <c r="D182" s="65"/>
      <c r="E182" s="65"/>
      <c r="F182" s="65"/>
      <c r="G182" s="64">
        <v>3</v>
      </c>
      <c r="H182" s="65" t="s">
        <v>24</v>
      </c>
      <c r="I182" s="64"/>
      <c r="J182" s="64">
        <v>0</v>
      </c>
      <c r="K182" s="64">
        <v>281250</v>
      </c>
      <c r="L182" s="64"/>
      <c r="M182" s="64"/>
      <c r="N182" s="64"/>
    </row>
    <row r="183" spans="1:14" s="5" customFormat="1" ht="15" hidden="1" x14ac:dyDescent="0.25">
      <c r="A183" s="64">
        <v>335</v>
      </c>
      <c r="B183" s="65" t="s">
        <v>20</v>
      </c>
      <c r="C183" s="64">
        <v>10332</v>
      </c>
      <c r="D183" s="65" t="s">
        <v>21</v>
      </c>
      <c r="E183" s="65" t="s">
        <v>48</v>
      </c>
      <c r="F183" s="65" t="s">
        <v>49</v>
      </c>
      <c r="G183" s="64">
        <v>1</v>
      </c>
      <c r="H183" s="65" t="s">
        <v>22</v>
      </c>
      <c r="I183" s="64"/>
      <c r="J183" s="64">
        <v>330000</v>
      </c>
      <c r="K183" s="64">
        <v>0</v>
      </c>
      <c r="L183" s="64"/>
      <c r="M183" s="64"/>
      <c r="N183" s="64"/>
    </row>
    <row r="184" spans="1:14" s="5" customFormat="1" ht="15" hidden="1" x14ac:dyDescent="0.25">
      <c r="A184" s="64">
        <v>335</v>
      </c>
      <c r="B184" s="65"/>
      <c r="C184" s="64"/>
      <c r="D184" s="65"/>
      <c r="E184" s="65"/>
      <c r="F184" s="65"/>
      <c r="G184" s="64">
        <v>2</v>
      </c>
      <c r="H184" s="65" t="s">
        <v>23</v>
      </c>
      <c r="I184" s="64"/>
      <c r="J184" s="64">
        <v>75000</v>
      </c>
      <c r="K184" s="64">
        <v>0</v>
      </c>
      <c r="L184" s="64"/>
      <c r="M184" s="64"/>
      <c r="N184" s="64"/>
    </row>
    <row r="185" spans="1:14" s="5" customFormat="1" ht="15" hidden="1" x14ac:dyDescent="0.25">
      <c r="A185" s="64">
        <v>335</v>
      </c>
      <c r="B185" s="65"/>
      <c r="C185" s="64"/>
      <c r="D185" s="65"/>
      <c r="E185" s="65"/>
      <c r="F185" s="65"/>
      <c r="G185" s="64">
        <v>2</v>
      </c>
      <c r="H185" s="65" t="s">
        <v>24</v>
      </c>
      <c r="I185" s="64"/>
      <c r="J185" s="64">
        <v>0</v>
      </c>
      <c r="K185" s="64">
        <v>187500</v>
      </c>
      <c r="L185" s="64"/>
      <c r="M185" s="64"/>
      <c r="N185" s="64"/>
    </row>
    <row r="186" spans="1:14" s="5" customFormat="1" ht="15" hidden="1" x14ac:dyDescent="0.25">
      <c r="A186" s="64">
        <v>338</v>
      </c>
      <c r="B186" s="65" t="s">
        <v>18</v>
      </c>
      <c r="C186" s="64">
        <v>12666</v>
      </c>
      <c r="D186" s="65" t="s">
        <v>25</v>
      </c>
      <c r="E186" s="65" t="s">
        <v>50</v>
      </c>
      <c r="F186" s="65" t="s">
        <v>17</v>
      </c>
      <c r="G186" s="64">
        <v>0</v>
      </c>
      <c r="H186" s="65" t="s">
        <v>27</v>
      </c>
      <c r="I186" s="64"/>
      <c r="J186" s="64">
        <v>558000</v>
      </c>
      <c r="K186" s="64">
        <v>0</v>
      </c>
      <c r="L186" s="64"/>
      <c r="M186" s="64"/>
      <c r="N186" s="64"/>
    </row>
    <row r="187" spans="1:14" s="5" customFormat="1" ht="15" hidden="1" x14ac:dyDescent="0.25">
      <c r="A187" s="64">
        <v>338</v>
      </c>
      <c r="B187" s="65"/>
      <c r="C187" s="64"/>
      <c r="D187" s="65"/>
      <c r="E187" s="65"/>
      <c r="F187" s="65"/>
      <c r="G187" s="64">
        <v>1</v>
      </c>
      <c r="H187" s="65" t="s">
        <v>23</v>
      </c>
      <c r="I187" s="64"/>
      <c r="J187" s="64">
        <v>37500</v>
      </c>
      <c r="K187" s="64">
        <v>0</v>
      </c>
      <c r="L187" s="64"/>
      <c r="M187" s="64"/>
      <c r="N187" s="64"/>
    </row>
    <row r="188" spans="1:14" ht="15" hidden="1" x14ac:dyDescent="0.25">
      <c r="A188" s="64">
        <v>338</v>
      </c>
      <c r="B188" s="65"/>
      <c r="C188" s="64"/>
      <c r="D188" s="65"/>
      <c r="E188" s="65"/>
      <c r="F188" s="65"/>
      <c r="G188" s="64">
        <v>1</v>
      </c>
      <c r="H188" s="65" t="s">
        <v>24</v>
      </c>
      <c r="I188" s="64"/>
      <c r="J188" s="64">
        <v>0</v>
      </c>
      <c r="K188" s="64">
        <v>93750</v>
      </c>
      <c r="L188" s="64"/>
      <c r="M188" s="64"/>
      <c r="N188" s="64"/>
    </row>
    <row r="189" spans="1:14" ht="15" hidden="1" x14ac:dyDescent="0.25">
      <c r="A189" s="64">
        <v>342</v>
      </c>
      <c r="B189" s="65" t="s">
        <v>20</v>
      </c>
      <c r="C189" s="64">
        <v>10332</v>
      </c>
      <c r="D189" s="65" t="s">
        <v>21</v>
      </c>
      <c r="E189" s="65" t="s">
        <v>51</v>
      </c>
      <c r="F189" s="65" t="s">
        <v>17</v>
      </c>
      <c r="G189" s="64">
        <v>0</v>
      </c>
      <c r="H189" s="65" t="s">
        <v>27</v>
      </c>
      <c r="I189" s="64"/>
      <c r="J189" s="64">
        <v>402000</v>
      </c>
      <c r="K189" s="64">
        <v>0</v>
      </c>
      <c r="L189" s="64"/>
      <c r="M189" s="64"/>
      <c r="N189" s="64"/>
    </row>
    <row r="190" spans="1:14" ht="15" hidden="1" x14ac:dyDescent="0.25">
      <c r="A190" s="64">
        <v>342</v>
      </c>
      <c r="B190" s="65" t="s">
        <v>20</v>
      </c>
      <c r="C190" s="64">
        <v>10332</v>
      </c>
      <c r="D190" s="65" t="s">
        <v>21</v>
      </c>
      <c r="E190" s="65" t="s">
        <v>51</v>
      </c>
      <c r="F190" s="65" t="s">
        <v>17</v>
      </c>
      <c r="G190" s="64">
        <v>0</v>
      </c>
      <c r="H190" s="65" t="s">
        <v>27</v>
      </c>
      <c r="I190" s="64"/>
      <c r="J190" s="64">
        <v>266945</v>
      </c>
      <c r="K190" s="64">
        <v>0</v>
      </c>
      <c r="L190" s="64"/>
      <c r="M190" s="64"/>
      <c r="N190" s="64"/>
    </row>
    <row r="191" spans="1:14" ht="15" hidden="1" x14ac:dyDescent="0.25">
      <c r="A191" s="64">
        <v>341</v>
      </c>
      <c r="B191" s="65" t="s">
        <v>20</v>
      </c>
      <c r="C191" s="64">
        <v>10332</v>
      </c>
      <c r="D191" s="65" t="s">
        <v>21</v>
      </c>
      <c r="E191" s="65" t="s">
        <v>38</v>
      </c>
      <c r="F191" s="65" t="s">
        <v>52</v>
      </c>
      <c r="G191" s="64">
        <v>1</v>
      </c>
      <c r="H191" s="65" t="s">
        <v>22</v>
      </c>
      <c r="I191" s="64"/>
      <c r="J191" s="64">
        <v>330000</v>
      </c>
      <c r="K191" s="64">
        <v>0</v>
      </c>
      <c r="L191" s="64"/>
      <c r="M191" s="64"/>
      <c r="N191" s="64"/>
    </row>
    <row r="192" spans="1:14" ht="15" hidden="1" x14ac:dyDescent="0.25">
      <c r="A192" s="64">
        <v>342</v>
      </c>
      <c r="B192" s="65" t="s">
        <v>20</v>
      </c>
      <c r="C192" s="64">
        <v>10332</v>
      </c>
      <c r="D192" s="65" t="s">
        <v>21</v>
      </c>
      <c r="E192" s="65" t="s">
        <v>51</v>
      </c>
      <c r="F192" s="65" t="s">
        <v>17</v>
      </c>
      <c r="G192" s="64">
        <v>1</v>
      </c>
      <c r="H192" s="65" t="s">
        <v>22</v>
      </c>
      <c r="I192" s="64"/>
      <c r="J192" s="64">
        <v>450000</v>
      </c>
      <c r="K192" s="64">
        <v>0</v>
      </c>
      <c r="L192" s="64"/>
      <c r="M192" s="64"/>
      <c r="N192" s="64"/>
    </row>
    <row r="193" spans="1:14" ht="15" hidden="1" x14ac:dyDescent="0.25">
      <c r="A193" s="64">
        <v>341</v>
      </c>
      <c r="B193" s="65" t="s">
        <v>20</v>
      </c>
      <c r="C193" s="64">
        <v>10332</v>
      </c>
      <c r="D193" s="65" t="s">
        <v>21</v>
      </c>
      <c r="E193" s="65" t="s">
        <v>38</v>
      </c>
      <c r="F193" s="65" t="s">
        <v>52</v>
      </c>
      <c r="G193" s="64">
        <v>2</v>
      </c>
      <c r="H193" s="65" t="s">
        <v>23</v>
      </c>
      <c r="I193" s="64"/>
      <c r="J193" s="64">
        <v>75000</v>
      </c>
      <c r="K193" s="64">
        <v>0</v>
      </c>
      <c r="L193" s="64"/>
      <c r="M193" s="64"/>
      <c r="N193" s="64"/>
    </row>
    <row r="194" spans="1:14" ht="15" hidden="1" x14ac:dyDescent="0.25">
      <c r="A194" s="64">
        <v>342</v>
      </c>
      <c r="B194" s="65" t="s">
        <v>20</v>
      </c>
      <c r="C194" s="64">
        <v>10332</v>
      </c>
      <c r="D194" s="65" t="s">
        <v>21</v>
      </c>
      <c r="E194" s="65" t="s">
        <v>51</v>
      </c>
      <c r="F194" s="65" t="s">
        <v>17</v>
      </c>
      <c r="G194" s="64">
        <v>2</v>
      </c>
      <c r="H194" s="65" t="s">
        <v>23</v>
      </c>
      <c r="I194" s="64"/>
      <c r="J194" s="64">
        <v>75000</v>
      </c>
      <c r="K194" s="64">
        <v>0</v>
      </c>
      <c r="L194" s="64"/>
      <c r="M194" s="64"/>
      <c r="N194" s="64"/>
    </row>
    <row r="195" spans="1:14" ht="15" hidden="1" x14ac:dyDescent="0.25">
      <c r="A195" s="64">
        <v>341</v>
      </c>
      <c r="B195" s="65" t="s">
        <v>20</v>
      </c>
      <c r="C195" s="64">
        <v>10332</v>
      </c>
      <c r="D195" s="65" t="s">
        <v>21</v>
      </c>
      <c r="E195" s="65" t="s">
        <v>38</v>
      </c>
      <c r="F195" s="65" t="s">
        <v>52</v>
      </c>
      <c r="G195" s="64">
        <v>2</v>
      </c>
      <c r="H195" s="65" t="s">
        <v>24</v>
      </c>
      <c r="I195" s="64"/>
      <c r="J195" s="64">
        <v>0</v>
      </c>
      <c r="K195" s="64">
        <v>187500</v>
      </c>
      <c r="L195" s="64"/>
      <c r="M195" s="64"/>
      <c r="N195" s="64"/>
    </row>
    <row r="196" spans="1:14" ht="15" hidden="1" x14ac:dyDescent="0.25">
      <c r="A196" s="64">
        <v>342</v>
      </c>
      <c r="B196" s="65" t="s">
        <v>20</v>
      </c>
      <c r="C196" s="64">
        <v>10332</v>
      </c>
      <c r="D196" s="65" t="s">
        <v>21</v>
      </c>
      <c r="E196" s="65" t="s">
        <v>51</v>
      </c>
      <c r="F196" s="65" t="s">
        <v>17</v>
      </c>
      <c r="G196" s="64">
        <v>2</v>
      </c>
      <c r="H196" s="65" t="s">
        <v>24</v>
      </c>
      <c r="I196" s="64"/>
      <c r="J196" s="64">
        <v>0</v>
      </c>
      <c r="K196" s="64">
        <v>187500</v>
      </c>
      <c r="L196" s="64"/>
      <c r="M196" s="64"/>
      <c r="N196" s="64"/>
    </row>
    <row r="197" spans="1:14" ht="15" hidden="1" x14ac:dyDescent="0.25">
      <c r="A197" s="64">
        <v>351</v>
      </c>
      <c r="B197" s="65" t="s">
        <v>53</v>
      </c>
      <c r="C197" s="64">
        <v>12482</v>
      </c>
      <c r="D197" s="65" t="s">
        <v>54</v>
      </c>
      <c r="E197" s="65" t="s">
        <v>38</v>
      </c>
      <c r="F197" s="65" t="s">
        <v>55</v>
      </c>
      <c r="G197" s="64">
        <v>1</v>
      </c>
      <c r="H197" s="65" t="s">
        <v>32</v>
      </c>
      <c r="I197" s="64"/>
      <c r="J197" s="64">
        <v>220000</v>
      </c>
      <c r="K197" s="64">
        <v>0</v>
      </c>
      <c r="L197" s="64"/>
      <c r="M197" s="64"/>
      <c r="N197" s="64"/>
    </row>
    <row r="198" spans="1:14" ht="15" hidden="1" x14ac:dyDescent="0.25">
      <c r="A198" s="64">
        <v>351</v>
      </c>
      <c r="B198" s="65"/>
      <c r="C198" s="64"/>
      <c r="D198" s="65"/>
      <c r="E198" s="65"/>
      <c r="F198" s="65"/>
      <c r="G198" s="64">
        <v>2</v>
      </c>
      <c r="H198" s="65" t="s">
        <v>23</v>
      </c>
      <c r="I198" s="64"/>
      <c r="J198" s="64">
        <v>75000</v>
      </c>
      <c r="K198" s="64">
        <v>0</v>
      </c>
      <c r="L198" s="64"/>
      <c r="M198" s="64"/>
      <c r="N198" s="64"/>
    </row>
    <row r="199" spans="1:14" ht="15" hidden="1" x14ac:dyDescent="0.25">
      <c r="A199" s="64">
        <v>351</v>
      </c>
      <c r="B199" s="65"/>
      <c r="C199" s="64"/>
      <c r="D199" s="65"/>
      <c r="E199" s="65"/>
      <c r="F199" s="65"/>
      <c r="G199" s="64">
        <v>2</v>
      </c>
      <c r="H199" s="65" t="s">
        <v>24</v>
      </c>
      <c r="I199" s="64"/>
      <c r="J199" s="64">
        <v>0</v>
      </c>
      <c r="K199" s="64">
        <v>187500</v>
      </c>
      <c r="L199" s="64"/>
      <c r="M199" s="64"/>
      <c r="N199" s="64"/>
    </row>
    <row r="200" spans="1:14" ht="15" hidden="1" x14ac:dyDescent="0.25">
      <c r="A200" s="64">
        <v>373</v>
      </c>
      <c r="B200" s="65" t="s">
        <v>56</v>
      </c>
      <c r="C200" s="64">
        <v>10061</v>
      </c>
      <c r="D200" s="65" t="s">
        <v>57</v>
      </c>
      <c r="E200" s="65" t="s">
        <v>38</v>
      </c>
      <c r="F200" s="65" t="s">
        <v>39</v>
      </c>
      <c r="G200" s="64">
        <v>2</v>
      </c>
      <c r="H200" s="65" t="s">
        <v>22</v>
      </c>
      <c r="I200" s="64"/>
      <c r="J200" s="64">
        <v>660000</v>
      </c>
      <c r="K200" s="64">
        <v>0</v>
      </c>
      <c r="L200" s="64"/>
      <c r="M200" s="64"/>
      <c r="N200" s="64"/>
    </row>
    <row r="201" spans="1:14" ht="15" hidden="1" x14ac:dyDescent="0.25">
      <c r="A201" s="64">
        <v>373</v>
      </c>
      <c r="B201" s="65"/>
      <c r="C201" s="64"/>
      <c r="D201" s="65"/>
      <c r="E201" s="65"/>
      <c r="F201" s="65"/>
      <c r="G201" s="64">
        <v>3</v>
      </c>
      <c r="H201" s="65" t="s">
        <v>23</v>
      </c>
      <c r="I201" s="64"/>
      <c r="J201" s="64">
        <v>112500</v>
      </c>
      <c r="K201" s="64">
        <v>0</v>
      </c>
      <c r="L201" s="64"/>
      <c r="M201" s="64"/>
      <c r="N201" s="64"/>
    </row>
    <row r="202" spans="1:14" ht="15" hidden="1" x14ac:dyDescent="0.25">
      <c r="A202" s="64">
        <v>373</v>
      </c>
      <c r="B202" s="65"/>
      <c r="C202" s="64"/>
      <c r="D202" s="65"/>
      <c r="E202" s="65"/>
      <c r="F202" s="65"/>
      <c r="G202" s="64">
        <v>3</v>
      </c>
      <c r="H202" s="65" t="s">
        <v>24</v>
      </c>
      <c r="I202" s="64"/>
      <c r="J202" s="64">
        <v>0</v>
      </c>
      <c r="K202" s="64">
        <v>281250</v>
      </c>
      <c r="L202" s="64"/>
      <c r="M202" s="64"/>
      <c r="N202" s="64"/>
    </row>
    <row r="203" spans="1:14" ht="15" hidden="1" x14ac:dyDescent="0.25">
      <c r="A203" s="64">
        <v>392</v>
      </c>
      <c r="B203" s="65" t="s">
        <v>58</v>
      </c>
      <c r="C203" s="64">
        <v>10332</v>
      </c>
      <c r="D203" s="65" t="s">
        <v>21</v>
      </c>
      <c r="E203" s="65" t="s">
        <v>59</v>
      </c>
      <c r="F203" s="65" t="s">
        <v>39</v>
      </c>
      <c r="G203" s="64">
        <v>1</v>
      </c>
      <c r="H203" s="65" t="s">
        <v>22</v>
      </c>
      <c r="I203" s="64"/>
      <c r="J203" s="64">
        <v>330000</v>
      </c>
      <c r="K203" s="64">
        <v>0</v>
      </c>
      <c r="L203" s="64"/>
      <c r="M203" s="64"/>
      <c r="N203" s="64"/>
    </row>
    <row r="204" spans="1:14" ht="15" hidden="1" x14ac:dyDescent="0.25">
      <c r="A204" s="64">
        <v>392</v>
      </c>
      <c r="B204" s="65"/>
      <c r="C204" s="64"/>
      <c r="D204" s="65"/>
      <c r="E204" s="65"/>
      <c r="F204" s="65"/>
      <c r="G204" s="64">
        <v>1</v>
      </c>
      <c r="H204" s="65" t="s">
        <v>22</v>
      </c>
      <c r="I204" s="64"/>
      <c r="J204" s="64">
        <v>550000</v>
      </c>
      <c r="K204" s="64">
        <v>0</v>
      </c>
      <c r="L204" s="64"/>
      <c r="M204" s="64"/>
      <c r="N204" s="64"/>
    </row>
    <row r="205" spans="1:14" ht="15" hidden="1" x14ac:dyDescent="0.25">
      <c r="A205" s="64">
        <v>392</v>
      </c>
      <c r="B205" s="65"/>
      <c r="C205" s="64"/>
      <c r="D205" s="65"/>
      <c r="E205" s="65"/>
      <c r="F205" s="65"/>
      <c r="G205" s="64">
        <v>3</v>
      </c>
      <c r="H205" s="65" t="s">
        <v>23</v>
      </c>
      <c r="I205" s="64"/>
      <c r="J205" s="64">
        <v>112500</v>
      </c>
      <c r="K205" s="64">
        <v>0</v>
      </c>
      <c r="L205" s="64"/>
      <c r="M205" s="64"/>
      <c r="N205" s="64"/>
    </row>
    <row r="206" spans="1:14" ht="15" hidden="1" x14ac:dyDescent="0.25">
      <c r="A206" s="64">
        <v>392</v>
      </c>
      <c r="B206" s="65"/>
      <c r="C206" s="64"/>
      <c r="D206" s="65"/>
      <c r="E206" s="65"/>
      <c r="F206" s="65"/>
      <c r="G206" s="64">
        <v>3</v>
      </c>
      <c r="H206" s="65" t="s">
        <v>24</v>
      </c>
      <c r="I206" s="64"/>
      <c r="J206" s="64">
        <v>0</v>
      </c>
      <c r="K206" s="64">
        <v>281250</v>
      </c>
      <c r="L206" s="64"/>
      <c r="M206" s="64"/>
      <c r="N206" s="64"/>
    </row>
    <row r="207" spans="1:14" ht="15" hidden="1" x14ac:dyDescent="0.25">
      <c r="A207" s="64">
        <v>412</v>
      </c>
      <c r="B207" s="65" t="s">
        <v>28</v>
      </c>
      <c r="C207" s="64">
        <v>13222</v>
      </c>
      <c r="D207" s="65" t="s">
        <v>29</v>
      </c>
      <c r="E207" s="65" t="s">
        <v>60</v>
      </c>
      <c r="F207" s="65" t="s">
        <v>17</v>
      </c>
      <c r="G207" s="64">
        <v>0</v>
      </c>
      <c r="H207" s="65" t="s">
        <v>27</v>
      </c>
      <c r="I207" s="64"/>
      <c r="J207" s="64">
        <v>588000</v>
      </c>
      <c r="K207" s="64">
        <v>0</v>
      </c>
      <c r="L207" s="64"/>
      <c r="M207" s="64"/>
      <c r="N207" s="64"/>
    </row>
    <row r="208" spans="1:14" ht="15" hidden="1" x14ac:dyDescent="0.25">
      <c r="A208" s="64">
        <v>412</v>
      </c>
      <c r="B208" s="65"/>
      <c r="C208" s="64"/>
      <c r="D208" s="65"/>
      <c r="E208" s="65"/>
      <c r="F208" s="65"/>
      <c r="G208" s="64">
        <v>0</v>
      </c>
      <c r="H208" s="65" t="s">
        <v>27</v>
      </c>
      <c r="I208" s="64"/>
      <c r="J208" s="64">
        <v>558000</v>
      </c>
      <c r="K208" s="64">
        <v>0</v>
      </c>
      <c r="L208" s="64"/>
      <c r="M208" s="64"/>
      <c r="N208" s="64"/>
    </row>
    <row r="209" spans="1:14" ht="15" hidden="1" x14ac:dyDescent="0.25">
      <c r="A209" s="64">
        <v>412</v>
      </c>
      <c r="B209" s="65"/>
      <c r="C209" s="64"/>
      <c r="D209" s="65"/>
      <c r="E209" s="65"/>
      <c r="F209" s="65"/>
      <c r="G209" s="64">
        <v>1</v>
      </c>
      <c r="H209" s="65" t="s">
        <v>23</v>
      </c>
      <c r="I209" s="64"/>
      <c r="J209" s="64">
        <v>37500</v>
      </c>
      <c r="K209" s="64">
        <v>0</v>
      </c>
      <c r="L209" s="64"/>
      <c r="M209" s="64"/>
      <c r="N209" s="64"/>
    </row>
    <row r="210" spans="1:14" ht="15" hidden="1" x14ac:dyDescent="0.25">
      <c r="A210" s="64">
        <v>412</v>
      </c>
      <c r="B210" s="65"/>
      <c r="C210" s="64"/>
      <c r="D210" s="65"/>
      <c r="E210" s="65"/>
      <c r="F210" s="65"/>
      <c r="G210" s="64">
        <v>1</v>
      </c>
      <c r="H210" s="65" t="s">
        <v>24</v>
      </c>
      <c r="I210" s="64"/>
      <c r="J210" s="64">
        <v>0</v>
      </c>
      <c r="K210" s="64">
        <v>93750</v>
      </c>
      <c r="L210" s="64"/>
      <c r="M210" s="64"/>
      <c r="N210" s="64"/>
    </row>
    <row r="211" spans="1:14" ht="15" hidden="1" x14ac:dyDescent="0.25">
      <c r="A211" s="64">
        <v>420</v>
      </c>
      <c r="B211" s="65" t="s">
        <v>61</v>
      </c>
      <c r="C211" s="64">
        <v>11537</v>
      </c>
      <c r="D211" s="65" t="s">
        <v>43</v>
      </c>
      <c r="E211" s="65" t="s">
        <v>38</v>
      </c>
      <c r="F211" s="65" t="s">
        <v>17</v>
      </c>
      <c r="G211" s="64">
        <v>4</v>
      </c>
      <c r="H211" s="65" t="s">
        <v>23</v>
      </c>
      <c r="I211" s="64"/>
      <c r="J211" s="64">
        <v>150000</v>
      </c>
      <c r="K211" s="64">
        <v>0</v>
      </c>
      <c r="L211" s="64"/>
      <c r="M211" s="64"/>
      <c r="N211" s="64"/>
    </row>
    <row r="212" spans="1:14" ht="15" hidden="1" x14ac:dyDescent="0.25">
      <c r="A212" s="64">
        <v>420</v>
      </c>
      <c r="B212" s="65"/>
      <c r="C212" s="64"/>
      <c r="D212" s="65"/>
      <c r="E212" s="65"/>
      <c r="F212" s="65"/>
      <c r="G212" s="64">
        <v>2</v>
      </c>
      <c r="H212" s="65" t="s">
        <v>44</v>
      </c>
      <c r="I212" s="64"/>
      <c r="J212" s="64">
        <v>187500</v>
      </c>
      <c r="K212" s="64">
        <v>0</v>
      </c>
      <c r="L212" s="64"/>
      <c r="M212" s="64"/>
      <c r="N212" s="64"/>
    </row>
    <row r="213" spans="1:14" ht="15" hidden="1" x14ac:dyDescent="0.25">
      <c r="A213" s="64">
        <v>420</v>
      </c>
      <c r="B213" s="65"/>
      <c r="C213" s="64"/>
      <c r="D213" s="65"/>
      <c r="E213" s="65"/>
      <c r="F213" s="65"/>
      <c r="G213" s="64">
        <v>1</v>
      </c>
      <c r="H213" s="65" t="s">
        <v>24</v>
      </c>
      <c r="I213" s="64"/>
      <c r="J213" s="64">
        <v>0</v>
      </c>
      <c r="K213" s="64">
        <v>93750</v>
      </c>
      <c r="L213" s="64"/>
      <c r="M213" s="64"/>
      <c r="N213" s="64"/>
    </row>
    <row r="214" spans="1:14" ht="15" hidden="1" x14ac:dyDescent="0.25">
      <c r="A214" s="64">
        <v>420</v>
      </c>
      <c r="B214" s="65"/>
      <c r="C214" s="64"/>
      <c r="D214" s="65"/>
      <c r="E214" s="65"/>
      <c r="F214" s="65"/>
      <c r="G214" s="64">
        <v>1</v>
      </c>
      <c r="H214" s="65" t="s">
        <v>24</v>
      </c>
      <c r="I214" s="64"/>
      <c r="J214" s="64">
        <v>0</v>
      </c>
      <c r="K214" s="64">
        <v>93750</v>
      </c>
      <c r="L214" s="64"/>
      <c r="M214" s="64"/>
      <c r="N214" s="64"/>
    </row>
    <row r="215" spans="1:14" ht="15" hidden="1" x14ac:dyDescent="0.25">
      <c r="A215" s="64">
        <v>432</v>
      </c>
      <c r="B215" s="65" t="s">
        <v>20</v>
      </c>
      <c r="C215" s="64">
        <v>10332</v>
      </c>
      <c r="D215" s="65" t="s">
        <v>21</v>
      </c>
      <c r="E215" s="65" t="s">
        <v>62</v>
      </c>
      <c r="F215" s="65" t="s">
        <v>39</v>
      </c>
      <c r="G215" s="64">
        <v>1</v>
      </c>
      <c r="H215" s="65" t="s">
        <v>22</v>
      </c>
      <c r="I215" s="64"/>
      <c r="J215" s="64">
        <v>550000</v>
      </c>
      <c r="K215" s="64">
        <v>0</v>
      </c>
      <c r="L215" s="64"/>
      <c r="M215" s="64"/>
      <c r="N215" s="64"/>
    </row>
    <row r="216" spans="1:14" ht="15" hidden="1" x14ac:dyDescent="0.25">
      <c r="A216" s="64">
        <v>432</v>
      </c>
      <c r="B216" s="65"/>
      <c r="C216" s="64"/>
      <c r="D216" s="65"/>
      <c r="E216" s="65"/>
      <c r="F216" s="65"/>
      <c r="G216" s="64">
        <v>2</v>
      </c>
      <c r="H216" s="65" t="s">
        <v>23</v>
      </c>
      <c r="I216" s="64"/>
      <c r="J216" s="64">
        <v>75000</v>
      </c>
      <c r="K216" s="64">
        <v>0</v>
      </c>
      <c r="L216" s="64"/>
      <c r="M216" s="64"/>
      <c r="N216" s="64"/>
    </row>
    <row r="217" spans="1:14" ht="15" hidden="1" x14ac:dyDescent="0.25">
      <c r="A217" s="64">
        <v>432</v>
      </c>
      <c r="B217" s="65"/>
      <c r="C217" s="64"/>
      <c r="D217" s="65"/>
      <c r="E217" s="65"/>
      <c r="F217" s="65"/>
      <c r="G217" s="64">
        <v>2</v>
      </c>
      <c r="H217" s="65" t="s">
        <v>24</v>
      </c>
      <c r="I217" s="64"/>
      <c r="J217" s="64">
        <v>0</v>
      </c>
      <c r="K217" s="64">
        <v>187500</v>
      </c>
      <c r="L217" s="64"/>
      <c r="M217" s="64"/>
      <c r="N217" s="64"/>
    </row>
    <row r="218" spans="1:14" ht="15" hidden="1" x14ac:dyDescent="0.25">
      <c r="A218" s="64">
        <v>463</v>
      </c>
      <c r="B218" s="65" t="s">
        <v>19</v>
      </c>
      <c r="C218" s="64">
        <v>77000</v>
      </c>
      <c r="D218" s="65" t="s">
        <v>41</v>
      </c>
      <c r="E218" s="65" t="s">
        <v>38</v>
      </c>
      <c r="F218" s="65" t="s">
        <v>39</v>
      </c>
      <c r="G218" s="64">
        <v>1</v>
      </c>
      <c r="H218" s="65" t="s">
        <v>22</v>
      </c>
      <c r="I218" s="64"/>
      <c r="J218" s="64">
        <v>500000</v>
      </c>
      <c r="K218" s="64">
        <v>0</v>
      </c>
      <c r="L218" s="64"/>
      <c r="M218" s="64"/>
      <c r="N218" s="64"/>
    </row>
    <row r="219" spans="1:14" ht="15" hidden="1" x14ac:dyDescent="0.25">
      <c r="A219" s="64">
        <v>463</v>
      </c>
      <c r="B219" s="65"/>
      <c r="C219" s="64"/>
      <c r="D219" s="65"/>
      <c r="E219" s="65"/>
      <c r="F219" s="65"/>
      <c r="G219" s="64">
        <v>2</v>
      </c>
      <c r="H219" s="65" t="s">
        <v>23</v>
      </c>
      <c r="I219" s="64"/>
      <c r="J219" s="64">
        <v>75000</v>
      </c>
      <c r="K219" s="64">
        <v>0</v>
      </c>
      <c r="L219" s="64"/>
      <c r="M219" s="64"/>
      <c r="N219" s="64"/>
    </row>
    <row r="220" spans="1:14" ht="15" hidden="1" x14ac:dyDescent="0.25">
      <c r="A220" s="64">
        <v>463</v>
      </c>
      <c r="B220" s="65"/>
      <c r="C220" s="64"/>
      <c r="D220" s="65"/>
      <c r="E220" s="65"/>
      <c r="F220" s="65"/>
      <c r="G220" s="64">
        <v>2</v>
      </c>
      <c r="H220" s="65" t="s">
        <v>24</v>
      </c>
      <c r="I220" s="64"/>
      <c r="J220" s="64">
        <v>0</v>
      </c>
      <c r="K220" s="64">
        <v>187500</v>
      </c>
      <c r="L220" s="64"/>
      <c r="M220" s="64"/>
      <c r="N220" s="64"/>
    </row>
    <row r="221" spans="1:14" ht="15" hidden="1" x14ac:dyDescent="0.25">
      <c r="A221" s="64">
        <v>484</v>
      </c>
      <c r="B221" s="65" t="s">
        <v>19</v>
      </c>
      <c r="C221" s="64">
        <v>77000</v>
      </c>
      <c r="D221" s="65" t="s">
        <v>41</v>
      </c>
      <c r="E221" s="65" t="s">
        <v>38</v>
      </c>
      <c r="F221" s="65" t="s">
        <v>39</v>
      </c>
      <c r="G221" s="64">
        <v>1</v>
      </c>
      <c r="H221" s="65" t="s">
        <v>22</v>
      </c>
      <c r="I221" s="64"/>
      <c r="J221" s="64">
        <v>550000</v>
      </c>
      <c r="K221" s="64">
        <v>0</v>
      </c>
      <c r="L221" s="64"/>
      <c r="M221" s="64"/>
      <c r="N221" s="64"/>
    </row>
    <row r="222" spans="1:14" ht="15" hidden="1" x14ac:dyDescent="0.25">
      <c r="A222" s="64">
        <v>484</v>
      </c>
      <c r="B222" s="65"/>
      <c r="C222" s="64"/>
      <c r="D222" s="65"/>
      <c r="E222" s="65"/>
      <c r="F222" s="65"/>
      <c r="G222" s="64">
        <v>2</v>
      </c>
      <c r="H222" s="65" t="s">
        <v>23</v>
      </c>
      <c r="I222" s="64"/>
      <c r="J222" s="64">
        <v>75000</v>
      </c>
      <c r="K222" s="64">
        <v>0</v>
      </c>
      <c r="L222" s="64"/>
      <c r="M222" s="64"/>
      <c r="N222" s="64"/>
    </row>
    <row r="223" spans="1:14" ht="15" hidden="1" x14ac:dyDescent="0.25">
      <c r="A223" s="64">
        <v>484</v>
      </c>
      <c r="B223" s="65"/>
      <c r="C223" s="64"/>
      <c r="D223" s="65"/>
      <c r="E223" s="65"/>
      <c r="F223" s="65"/>
      <c r="G223" s="64">
        <v>2</v>
      </c>
      <c r="H223" s="65" t="s">
        <v>24</v>
      </c>
      <c r="I223" s="64"/>
      <c r="J223" s="64">
        <v>0</v>
      </c>
      <c r="K223" s="64">
        <v>187500</v>
      </c>
      <c r="L223" s="64"/>
      <c r="M223" s="64"/>
      <c r="N223" s="64"/>
    </row>
    <row r="224" spans="1:14" hidden="1" x14ac:dyDescent="0.25"/>
  </sheetData>
  <mergeCells count="13">
    <mergeCell ref="B43:G43"/>
    <mergeCell ref="B44:G44"/>
    <mergeCell ref="B10:L10"/>
    <mergeCell ref="K1:L4"/>
    <mergeCell ref="B5:L5"/>
    <mergeCell ref="B7:B8"/>
    <mergeCell ref="C7:C8"/>
    <mergeCell ref="D7:D8"/>
    <mergeCell ref="E7:E8"/>
    <mergeCell ref="F7:F8"/>
    <mergeCell ref="G7:G8"/>
    <mergeCell ref="H7:H8"/>
    <mergeCell ref="I7:L7"/>
  </mergeCells>
  <pageMargins left="0" right="0" top="0" bottom="0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илова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2025-10-24T09:06:23Z</dcterms:modified>
</cp:coreProperties>
</file>