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ЭтаКнига" defaultThemeVersion="124226"/>
  <xr:revisionPtr revIDLastSave="0" documentId="13_ncr:1_{4B1B2067-1BF6-4F1C-8347-4C0EE4BEE818}" xr6:coauthVersionLast="47" xr6:coauthVersionMax="47" xr10:uidLastSave="{00000000-0000-0000-0000-000000000000}"/>
  <bookViews>
    <workbookView xWindow="5220" yWindow="540" windowWidth="21135" windowHeight="14310" tabRatio="768" xr2:uid="{00000000-000D-0000-FFFF-FFFF00000000}"/>
  </bookViews>
  <sheets>
    <sheet name="Освоение 9 месяцев" sheetId="8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9 месяцев'!$A$1:$G$14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81029"/>
</workbook>
</file>

<file path=xl/calcChain.xml><?xml version="1.0" encoding="utf-8"?>
<calcChain xmlns="http://schemas.openxmlformats.org/spreadsheetml/2006/main">
  <c r="D10" i="85" l="1"/>
  <c r="F10" i="85"/>
  <c r="E10" i="85"/>
  <c r="E8" i="85" l="1"/>
  <c r="G10" i="85" l="1"/>
  <c r="G8" i="85" s="1"/>
  <c r="F8" i="85"/>
  <c r="D8" i="85"/>
  <c r="G11" i="85" l="1"/>
  <c r="E7" i="85"/>
  <c r="G7" i="85" l="1"/>
  <c r="H7" i="85" l="1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<sst xmlns="http://schemas.openxmlformats.org/spreadsheetml/2006/main" count="18" uniqueCount="17">
  <si>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</si>
  <si>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</si>
  <si>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</si>
  <si>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</si>
  <si>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</si>
  <si>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</si>
  <si>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</si>
  <si>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</si>
  <si>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</si>
  <si>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</si>
  <si>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</si>
  <si>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</si>
  <si>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</si>
  <si>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</si>
  <si>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2024-yil prognozi</t>
  </si>
  <si>
    <t>"NKMK" AJning 2024-yil yanvar-sentabr oylarida bajarilgan kapital qurilish va taʼmirlash ishlari to‘g‘risida MAʼLUMOT</t>
  </si>
  <si>
    <t>yanvar-sentabr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</si>
</sst>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4" fillId="0" borderId="0" xfId="0" applyFont="1" applyAlignment="1">
      <alignment vertical="center" wrapText="1"/>
    </xf>
    <xf numFmtId="240" fontId="184" fillId="0" borderId="1" xfId="0" applyNumberFormat="1" applyFont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Border="1" applyAlignment="1">
      <alignment horizontal="center" vertical="center" wrapText="1"/>
    </xf>
    <xf numFmtId="240" fontId="184" fillId="0" borderId="25" xfId="0" applyNumberFormat="1" applyFont="1" applyBorder="1" applyAlignment="1">
      <alignment horizontal="center" vertical="center" wrapText="1"/>
    </xf>
    <xf numFmtId="2" fontId="184" fillId="0" borderId="30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240" fontId="184" fillId="0" borderId="30" xfId="0" applyNumberFormat="1" applyFont="1" applyBorder="1" applyAlignment="1">
      <alignment horizontal="center" vertical="center" wrapText="1"/>
    </xf>
    <xf numFmtId="0" fontId="287" fillId="98" borderId="0" xfId="0" applyFont="1" applyFill="1" applyAlignment="1">
      <alignment vertical="center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98" borderId="1" xfId="0" applyNumberFormat="1" applyFont="1" applyFill="1" applyBorder="1" applyAlignment="1">
      <alignment horizontal="center" vertical="center" wrapText="1"/>
    </xf>
    <xf numFmtId="2" fontId="184" fillId="98" borderId="30" xfId="0" applyNumberFormat="1" applyFont="1" applyFill="1" applyBorder="1" applyAlignment="1">
      <alignment horizontal="center" vertical="center" wrapText="1"/>
    </xf>
    <xf numFmtId="240" fontId="184" fillId="98" borderId="25" xfId="0" applyNumberFormat="1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0" fontId="0" fillId="98" borderId="28" xfId="0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00FF"/>
      <color rgb="FFFFFF99"/>
      <color rgb="FFCCFFFF"/>
      <color rgb="FFCCFF33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  <sheetName val="для ГАКа"/>
      <sheetName val="Таблицы_"/>
      <sheetName val="Зарплата"/>
      <sheetName val="Амортизация"/>
      <sheetName val="2-жадвал свод"/>
      <sheetName val="BAL"/>
      <sheetName val="Nov5 Old,New"/>
      <sheetName val="13.1.Издержки"/>
      <sheetName val="Исходные1"/>
      <sheetName val="табл чувст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>
        <row r="4">
          <cell r="O4">
            <v>67.099999999999994</v>
          </cell>
        </row>
      </sheetData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  <sheetName val="Свод"/>
      <sheetName val="номма-ном"/>
      <sheetName val="Store"/>
      <sheetName val="Зан-ть(р-ны)"/>
      <sheetName val="март_(2)"/>
      <sheetName val="график_лист_3"/>
      <sheetName val="март_(2)1"/>
      <sheetName val="график_лист_31"/>
      <sheetName val="март_(2)2"/>
      <sheetName val="график_лист_32"/>
      <sheetName val="13.2.План продаж"/>
      <sheetName val="Исходные1"/>
      <sheetName val="табл чувств"/>
      <sheetName val="март_(2)3"/>
      <sheetName val="график_лист_33"/>
      <sheetName val="Фориш_2003"/>
      <sheetName val="март_(2)4"/>
      <sheetName val="график_лист_34"/>
      <sheetName val="Фориш_20031"/>
      <sheetName val="Summary"/>
      <sheetName val="структура"/>
      <sheetName val="G1"/>
      <sheetName val="Total BD Sept-Dec"/>
      <sheetName val="Варианты"/>
      <sheetName val="325"/>
      <sheetName val="373"/>
      <sheetName val="374"/>
      <sheetName val="456"/>
    </sheetNames>
    <sheetDataSet>
      <sheetData sheetId="0">
        <row r="12">
          <cell r="C12" t="str">
            <v>ООО "Tash-Kva-Transservis"</v>
          </cell>
        </row>
      </sheetData>
      <sheetData sheetId="1">
        <row r="12">
          <cell r="C12" t="str">
            <v>ООО "Tash-Kva-Transservis"</v>
          </cell>
        </row>
      </sheetData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F12">
            <v>0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F13">
            <v>0</v>
          </cell>
          <cell r="G13">
            <v>0</v>
          </cell>
          <cell r="H13">
            <v>15.600000000000001</v>
          </cell>
          <cell r="I13">
            <v>0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F15">
            <v>0</v>
          </cell>
          <cell r="G15">
            <v>0</v>
          </cell>
          <cell r="H15">
            <v>9.6000000000000014</v>
          </cell>
          <cell r="I15">
            <v>0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F16">
            <v>0</v>
          </cell>
          <cell r="G16">
            <v>0</v>
          </cell>
          <cell r="H16">
            <v>2.2829999999999999</v>
          </cell>
          <cell r="I16">
            <v>0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F17">
            <v>0</v>
          </cell>
          <cell r="G17">
            <v>0</v>
          </cell>
          <cell r="H17">
            <v>8.4469999999999992</v>
          </cell>
          <cell r="I17">
            <v>0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F20">
            <v>0</v>
          </cell>
          <cell r="G20">
            <v>0</v>
          </cell>
          <cell r="H20">
            <v>12.458</v>
          </cell>
          <cell r="I20">
            <v>0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F22">
            <v>0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E24">
            <v>1.9750000000000001</v>
          </cell>
          <cell r="F24">
            <v>0</v>
          </cell>
          <cell r="G24">
            <v>0</v>
          </cell>
          <cell r="H24">
            <v>1.9750000000000001</v>
          </cell>
          <cell r="I24">
            <v>0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F25">
            <v>0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F26">
            <v>0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F27">
            <v>0</v>
          </cell>
          <cell r="G27">
            <v>0</v>
          </cell>
          <cell r="H27">
            <v>16.89</v>
          </cell>
          <cell r="I27">
            <v>0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F32">
            <v>0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F36">
            <v>0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F37">
            <v>0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F38">
            <v>0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F39">
            <v>0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F40">
            <v>0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F41">
            <v>0</v>
          </cell>
          <cell r="G41">
            <v>0</v>
          </cell>
          <cell r="H41">
            <v>33.999000000000002</v>
          </cell>
          <cell r="I41">
            <v>0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F46">
            <v>0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F47">
            <v>0</v>
          </cell>
          <cell r="G47">
            <v>0</v>
          </cell>
          <cell r="H47">
            <v>30.942</v>
          </cell>
          <cell r="I47">
            <v>0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F48">
            <v>0</v>
          </cell>
          <cell r="G48">
            <v>0</v>
          </cell>
          <cell r="H48">
            <v>100</v>
          </cell>
          <cell r="I48">
            <v>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F49">
            <v>0</v>
          </cell>
          <cell r="G49">
            <v>0</v>
          </cell>
          <cell r="H49">
            <v>10.416</v>
          </cell>
          <cell r="I49">
            <v>0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F50">
            <v>0</v>
          </cell>
          <cell r="G50">
            <v>0</v>
          </cell>
          <cell r="H50">
            <v>10</v>
          </cell>
          <cell r="I50">
            <v>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F51">
            <v>0</v>
          </cell>
          <cell r="G51">
            <v>0</v>
          </cell>
          <cell r="H51">
            <v>7.4610000000000003</v>
          </cell>
          <cell r="I51">
            <v>0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F53">
            <v>0</v>
          </cell>
          <cell r="G53">
            <v>0</v>
          </cell>
          <cell r="H53">
            <v>10.5</v>
          </cell>
          <cell r="I53">
            <v>0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F55">
            <v>0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F56">
            <v>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F59">
            <v>0</v>
          </cell>
          <cell r="G59">
            <v>0</v>
          </cell>
          <cell r="H59">
            <v>12.66</v>
          </cell>
          <cell r="I59">
            <v>0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F66">
            <v>0</v>
          </cell>
          <cell r="G66">
            <v>0</v>
          </cell>
          <cell r="H66">
            <v>4.5</v>
          </cell>
          <cell r="I66">
            <v>0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F68">
            <v>10.769</v>
          </cell>
          <cell r="G68">
            <v>0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F69">
            <v>0</v>
          </cell>
          <cell r="G69">
            <v>0</v>
          </cell>
          <cell r="H69">
            <v>50.036999999999992</v>
          </cell>
          <cell r="I69">
            <v>0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F70">
            <v>0</v>
          </cell>
          <cell r="G70">
            <v>0</v>
          </cell>
          <cell r="H70">
            <v>39.974999999999994</v>
          </cell>
          <cell r="I70">
            <v>0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F71">
            <v>0</v>
          </cell>
          <cell r="G71">
            <v>0</v>
          </cell>
          <cell r="H71">
            <v>27.771000000000001</v>
          </cell>
          <cell r="I71">
            <v>0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F72">
            <v>0</v>
          </cell>
          <cell r="G72">
            <v>0</v>
          </cell>
          <cell r="H72">
            <v>74.77</v>
          </cell>
          <cell r="I72">
            <v>0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F73">
            <v>0</v>
          </cell>
          <cell r="G73">
            <v>0</v>
          </cell>
          <cell r="H73">
            <v>15.986999999999998</v>
          </cell>
          <cell r="I73">
            <v>0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F75">
            <v>0</v>
          </cell>
          <cell r="G75">
            <v>0</v>
          </cell>
          <cell r="H75">
            <v>4.2839999999999998</v>
          </cell>
          <cell r="I75">
            <v>0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F76">
            <v>0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E77">
            <v>3.7</v>
          </cell>
          <cell r="F77">
            <v>0</v>
          </cell>
          <cell r="G77">
            <v>0</v>
          </cell>
          <cell r="H77">
            <v>0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E78">
            <v>36.65</v>
          </cell>
          <cell r="F78">
            <v>0</v>
          </cell>
          <cell r="G78">
            <v>0</v>
          </cell>
          <cell r="H78">
            <v>0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E79">
            <v>9</v>
          </cell>
          <cell r="F79">
            <v>0</v>
          </cell>
          <cell r="G79">
            <v>0</v>
          </cell>
          <cell r="H79">
            <v>0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F80">
            <v>0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F81">
            <v>10</v>
          </cell>
          <cell r="G81">
            <v>17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F82">
            <v>0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E84">
            <v>13.025</v>
          </cell>
          <cell r="F84">
            <v>13.025</v>
          </cell>
          <cell r="G84">
            <v>0</v>
          </cell>
          <cell r="H84">
            <v>0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F85">
            <v>0</v>
          </cell>
          <cell r="G85">
            <v>0</v>
          </cell>
          <cell r="H85">
            <v>37.5</v>
          </cell>
          <cell r="I85">
            <v>0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F86">
            <v>10</v>
          </cell>
          <cell r="G86">
            <v>13.2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F87">
            <v>0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F88">
            <v>0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F89">
            <v>0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F90">
            <v>0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F91">
            <v>0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F92">
            <v>0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F93">
            <v>0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E95">
            <v>6.9359999999999999</v>
          </cell>
          <cell r="F95">
            <v>6.5</v>
          </cell>
          <cell r="G95">
            <v>0.93713956170703572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F98">
            <v>0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F101">
            <v>24.594000000000001</v>
          </cell>
          <cell r="G101">
            <v>25.934000000000001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E102">
            <v>1.7309999999999999</v>
          </cell>
          <cell r="F102">
            <v>0</v>
          </cell>
          <cell r="G102">
            <v>0</v>
          </cell>
          <cell r="H102">
            <v>0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F103">
            <v>0</v>
          </cell>
          <cell r="G103">
            <v>0</v>
          </cell>
          <cell r="H103">
            <v>4.2839999999999998</v>
          </cell>
          <cell r="I103">
            <v>0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E107">
            <v>22.919</v>
          </cell>
          <cell r="F107">
            <v>22.919</v>
          </cell>
          <cell r="G107">
            <v>49.010000000000005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E108">
            <v>4</v>
          </cell>
          <cell r="F108">
            <v>0</v>
          </cell>
          <cell r="G108">
            <v>0</v>
          </cell>
          <cell r="H108">
            <v>0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F110">
            <v>1.25</v>
          </cell>
          <cell r="G110">
            <v>4.0979999999999999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F111">
            <v>0</v>
          </cell>
          <cell r="G111">
            <v>0</v>
          </cell>
          <cell r="H111">
            <v>107.56800000000001</v>
          </cell>
          <cell r="I111">
            <v>0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F112">
            <v>0</v>
          </cell>
          <cell r="G112">
            <v>0</v>
          </cell>
          <cell r="H112">
            <v>24.617000000000001</v>
          </cell>
          <cell r="I112">
            <v>0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E113">
            <v>58</v>
          </cell>
          <cell r="F113">
            <v>0</v>
          </cell>
          <cell r="G113">
            <v>0</v>
          </cell>
          <cell r="H113">
            <v>58</v>
          </cell>
          <cell r="I113">
            <v>0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F114">
            <v>0</v>
          </cell>
          <cell r="G114">
            <v>0</v>
          </cell>
          <cell r="H114">
            <v>1.899</v>
          </cell>
          <cell r="I114">
            <v>0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E117">
            <v>58.45</v>
          </cell>
          <cell r="F117">
            <v>0</v>
          </cell>
          <cell r="G117">
            <v>0</v>
          </cell>
          <cell r="H117">
            <v>0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F118">
            <v>0</v>
          </cell>
          <cell r="G118">
            <v>0</v>
          </cell>
          <cell r="H118">
            <v>0.73499999999999999</v>
          </cell>
          <cell r="I118">
            <v>0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E119">
            <v>0.97799999999999998</v>
          </cell>
          <cell r="F119">
            <v>0</v>
          </cell>
          <cell r="G119">
            <v>0</v>
          </cell>
          <cell r="H119">
            <v>0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E120">
            <v>16.843</v>
          </cell>
          <cell r="F120">
            <v>0</v>
          </cell>
          <cell r="G120">
            <v>0</v>
          </cell>
          <cell r="H120">
            <v>0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F122">
            <v>0</v>
          </cell>
          <cell r="G122">
            <v>0</v>
          </cell>
          <cell r="H122">
            <v>1.2469999999999999</v>
          </cell>
          <cell r="I122">
            <v>0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E123">
            <v>0.13800000000000001</v>
          </cell>
          <cell r="F123">
            <v>0</v>
          </cell>
          <cell r="G123">
            <v>0</v>
          </cell>
          <cell r="H123">
            <v>0.13800000000000001</v>
          </cell>
          <cell r="I123">
            <v>0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E124">
            <v>4.0629999999999997</v>
          </cell>
          <cell r="F124">
            <v>0</v>
          </cell>
          <cell r="G124">
            <v>0</v>
          </cell>
          <cell r="H124">
            <v>0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E125">
            <v>5</v>
          </cell>
          <cell r="F125">
            <v>0</v>
          </cell>
          <cell r="G125">
            <v>0</v>
          </cell>
          <cell r="H125">
            <v>5</v>
          </cell>
          <cell r="I125">
            <v>0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E127">
            <v>0.34899999999999998</v>
          </cell>
          <cell r="F127">
            <v>0.34899999999999998</v>
          </cell>
          <cell r="G127">
            <v>0</v>
          </cell>
          <cell r="H127">
            <v>0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F128">
            <v>5</v>
          </cell>
          <cell r="G128">
            <v>0.61699999999999999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E129">
            <v>1.25</v>
          </cell>
          <cell r="F129">
            <v>0</v>
          </cell>
          <cell r="G129">
            <v>0</v>
          </cell>
          <cell r="H129">
            <v>1.25</v>
          </cell>
          <cell r="I129">
            <v>0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F130">
            <v>0</v>
          </cell>
          <cell r="G130">
            <v>0</v>
          </cell>
          <cell r="H130">
            <v>23.499000000000002</v>
          </cell>
          <cell r="I130">
            <v>0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F132">
            <v>4.5629999999999997</v>
          </cell>
          <cell r="G132">
            <v>0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F133">
            <v>1</v>
          </cell>
          <cell r="G133">
            <v>6.1829999999999998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E134">
            <v>9.9459999999999997</v>
          </cell>
          <cell r="F134">
            <v>9.9459999999999997</v>
          </cell>
          <cell r="G134">
            <v>0</v>
          </cell>
          <cell r="H134">
            <v>0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F136">
            <v>0</v>
          </cell>
          <cell r="G136">
            <v>0</v>
          </cell>
          <cell r="H136">
            <v>5.6999999999999993</v>
          </cell>
          <cell r="I136">
            <v>0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F137">
            <v>0</v>
          </cell>
          <cell r="G137">
            <v>0</v>
          </cell>
          <cell r="H137">
            <v>4.5</v>
          </cell>
          <cell r="I137">
            <v>0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F138">
            <v>1.25</v>
          </cell>
          <cell r="G138">
            <v>0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F139">
            <v>0</v>
          </cell>
          <cell r="G139">
            <v>0</v>
          </cell>
          <cell r="H139">
            <v>2.4989999999999997</v>
          </cell>
          <cell r="I139">
            <v>0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F140">
            <v>0</v>
          </cell>
          <cell r="G140">
            <v>0</v>
          </cell>
          <cell r="H140">
            <v>1.248</v>
          </cell>
          <cell r="I140">
            <v>0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E141">
            <v>0.85</v>
          </cell>
          <cell r="F141">
            <v>0</v>
          </cell>
          <cell r="G141">
            <v>0</v>
          </cell>
          <cell r="H141">
            <v>0.85</v>
          </cell>
          <cell r="I141">
            <v>0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F143">
            <v>0</v>
          </cell>
          <cell r="G143">
            <v>0</v>
          </cell>
          <cell r="H143">
            <v>2.5139999999999998</v>
          </cell>
          <cell r="I143">
            <v>0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F144">
            <v>0</v>
          </cell>
          <cell r="G144">
            <v>0</v>
          </cell>
          <cell r="H144">
            <v>0.78900000000000003</v>
          </cell>
          <cell r="I144">
            <v>0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F145">
            <v>0</v>
          </cell>
          <cell r="G145">
            <v>0</v>
          </cell>
          <cell r="H145">
            <v>4.5</v>
          </cell>
        </row>
      </sheetData>
      <sheetData sheetId="3"/>
      <sheetData sheetId="4" refreshError="1"/>
      <sheetData sheetId="5">
        <row r="12">
          <cell r="C12" t="str">
            <v>ООО "Tash-Kva-Transservis"</v>
          </cell>
        </row>
      </sheetData>
      <sheetData sheetId="6">
        <row r="12">
          <cell r="C12" t="str">
            <v>ООО "Tash-Kva-Transservis"</v>
          </cell>
        </row>
      </sheetData>
      <sheetData sheetId="7">
        <row r="12">
          <cell r="C12" t="str">
            <v>ООО "Tash-Kva-Transservis"</v>
          </cell>
        </row>
      </sheetData>
      <sheetData sheetId="8" refreshError="1"/>
      <sheetData sheetId="9">
        <row r="12">
          <cell r="C12">
            <v>3046502962603</v>
          </cell>
        </row>
      </sheetData>
      <sheetData sheetId="10">
        <row r="12">
          <cell r="C12">
            <v>3046502962603</v>
          </cell>
        </row>
      </sheetData>
      <sheetData sheetId="11" refreshError="1"/>
      <sheetData sheetId="12" refreshError="1"/>
      <sheetData sheetId="13">
        <row r="12">
          <cell r="C12" t="str">
            <v>ООО "Tash-Kva-Transservis"</v>
          </cell>
        </row>
      </sheetData>
      <sheetData sheetId="14">
        <row r="12">
          <cell r="C12" t="str">
            <v>ООО "Tash-Kva-Transservis"</v>
          </cell>
        </row>
      </sheetData>
      <sheetData sheetId="15">
        <row r="12">
          <cell r="C12">
            <v>3046502962603</v>
          </cell>
        </row>
      </sheetData>
      <sheetData sheetId="16">
        <row r="12">
          <cell r="C12">
            <v>3046502962603</v>
          </cell>
        </row>
      </sheetData>
      <sheetData sheetId="17" refreshError="1"/>
      <sheetData sheetId="18">
        <row r="12">
          <cell r="C12" t="str">
            <v>ООО "Tash-Kva-Transservis"</v>
          </cell>
        </row>
      </sheetData>
      <sheetData sheetId="19">
        <row r="12">
          <cell r="C12">
            <v>3046502962603</v>
          </cell>
        </row>
      </sheetData>
      <sheetData sheetId="20">
        <row r="12">
          <cell r="C12" t="str">
            <v>ООО "Tash-Kva-Transservis"</v>
          </cell>
        </row>
      </sheetData>
      <sheetData sheetId="21">
        <row r="12">
          <cell r="C12" t="str">
            <v>ООО "Tash-Kva-Transservis"</v>
          </cell>
        </row>
      </sheetData>
      <sheetData sheetId="22">
        <row r="12">
          <cell r="C12" t="str">
            <v>ООО "Tash-Kva-Transservis"</v>
          </cell>
        </row>
      </sheetData>
      <sheetData sheetId="23">
        <row r="12">
          <cell r="C12" t="str">
            <v>ООО "Tash-Kva-Transservis"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tab 19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2_доход-вариант_с_формулой"/>
      <sheetName val="2_доход-вариант_с_формулой1"/>
      <sheetName val="2_доход-вариант_с_формулой2"/>
      <sheetName val="Варианты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  <sheetName val="Общая"/>
      <sheetName val="Фориш 2003"/>
      <sheetName val="МФО руйхат"/>
      <sheetName val="кассак бюджет"/>
      <sheetName val="2_доход-вариант_с_формулой3"/>
      <sheetName val="2_доход-вариант_с_формулой4"/>
      <sheetName val="xlr_norangesheet"/>
      <sheetName val="ЦТТ"/>
      <sheetName val="к.смета"/>
      <sheetName val="j(priv.cap)"/>
      <sheetName val="Changes in Equity"/>
      <sheetName val="36-3"/>
      <sheetName val="остат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  <sheetName val="Абдумуродга_охи"/>
      <sheetName val="коэф рост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Асосий майдон-уруглик"/>
      <sheetName val="Параметр (ФОРМУДА)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ер ресурс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экс_хар"/>
      <sheetName val="данные"/>
      <sheetName val="сталь по годам"/>
      <sheetName val="транспортировка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МФО руйхат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структура"/>
      <sheetName val="G1"/>
      <sheetName val="ИСХД"/>
      <sheetName val="январбюджет"/>
      <sheetName val="Тохирбек%202003-1"/>
      <sheetName val="Счет-Фактура"/>
      <sheetName val="Лист5"/>
      <sheetName val="свод"/>
      <sheetName val="ходим"/>
      <sheetName val="НОММА-НОМ"/>
      <sheetName val="Prog. rost tarifov"/>
      <sheetName val="Курс"/>
      <sheetName val="Топливо-энергия"/>
      <sheetName val="f007502_18X"/>
      <sheetName val="Finplan"/>
      <sheetName val="Pr cost"/>
      <sheetName val="203 квп"/>
      <sheetName val="Облсэс"/>
      <sheetName val="выполнение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 refreshError="1"/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>
        <row r="4">
          <cell r="O4">
            <v>67.099999999999994</v>
          </cell>
        </row>
      </sheetData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0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67.099999999999994</v>
          </cell>
        </row>
      </sheetData>
      <sheetData sheetId="521">
        <row r="4">
          <cell r="O4">
            <v>0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  <sheetName val="руйхат"/>
      <sheetName val="Data input"/>
      <sheetName val="План пр-ва_1"/>
      <sheetName val="План продаж_1"/>
      <sheetName val="ер ресурс"/>
      <sheetName val="ГТК_Минфин_факт"/>
      <sheetName val="Прогноз"/>
      <sheetName val="03"/>
      <sheetName val="Недра"/>
      <sheetName val="10"/>
      <sheetName val="Сверх"/>
      <sheetName val="Data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  <sheetName val="стоимость проекта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  <sheetName val="Ж-1"/>
      <sheetName val="Лист1"/>
      <sheetName val="свыше_100тыс_долл_7"/>
      <sheetName val="ж_а_м_и6"/>
      <sheetName val="Analysis_of_Interest6"/>
      <sheetName val="Фориш_20036"/>
      <sheetName val="Импорт_2000-20026"/>
      <sheetName val="уюшмага10,09_холатига6"/>
      <sheetName val="Лист1_(2)6"/>
      <sheetName val="Карз__5-10_млн_гача6"/>
      <sheetName val="Карз_10_млн_дан_юқори6"/>
      <sheetName val="Кўрик_3_ойдан_ортик6"/>
      <sheetName val="Тўлов_3_ойдан_ортик_6"/>
      <sheetName val="Data_input5"/>
      <sheetName val="План_пр-ва_15"/>
      <sheetName val="План_продаж_15"/>
      <sheetName val="2_илова"/>
      <sheetName val="Жиззах_янги_раз"/>
      <sheetName val="для_сравнения_стар"/>
      <sheetName val="табли_4_местний_совет"/>
      <sheetName val="б_6-и"/>
      <sheetName val="Ер_Ресурс"/>
      <sheetName val="свыше_100тыс_долл_8"/>
      <sheetName val="ж_а_м_и7"/>
      <sheetName val="Analysis_of_Interest7"/>
      <sheetName val="Фориш_20037"/>
      <sheetName val="Импорт_2000-20027"/>
      <sheetName val="уюшмага10,09_холатига7"/>
      <sheetName val="Лист1_(2)7"/>
      <sheetName val="Карз__5-10_млн_гача7"/>
      <sheetName val="Карз_10_млн_дан_юқори7"/>
      <sheetName val="Кўрик_3_ойдан_ортик7"/>
      <sheetName val="Тўлов_3_ойдан_ортик_7"/>
      <sheetName val="Data_input6"/>
      <sheetName val="План_пр-ва_16"/>
      <sheetName val="План_продаж_16"/>
      <sheetName val="2_илова1"/>
      <sheetName val="Жиззах_янги_раз1"/>
      <sheetName val="для_сравнения_стар1"/>
      <sheetName val="табли_4_местний_совет1"/>
      <sheetName val="б_6-и1"/>
      <sheetName val="Ер_Ресурс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>
        <row r="1">
          <cell r="B1">
            <v>0</v>
          </cell>
        </row>
      </sheetData>
      <sheetData sheetId="55">
        <row r="1">
          <cell r="B1">
            <v>0</v>
          </cell>
        </row>
      </sheetData>
      <sheetData sheetId="56" refreshError="1"/>
      <sheetData sheetId="57">
        <row r="1">
          <cell r="B1">
            <v>0</v>
          </cell>
        </row>
      </sheetData>
      <sheetData sheetId="58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 refreshError="1"/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 refreshError="1"/>
      <sheetData sheetId="68" refreshError="1"/>
      <sheetData sheetId="69" refreshError="1"/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  <sheetName val="Фарход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E4" sqref="E4:G4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0" t="s">
        <v>15</v>
      </c>
      <c r="B2" s="30"/>
      <c r="C2" s="30"/>
      <c r="D2" s="30"/>
      <c r="E2" s="30"/>
      <c r="F2" s="30"/>
      <c r="G2" s="30"/>
    </row>
    <row r="3" spans="1:9"/>
    <row r="4" spans="1:9" ht="30.75" customHeight="1">
      <c r="A4" s="31" t="s">
        <v>4</v>
      </c>
      <c r="B4" s="31" t="s">
        <v>5</v>
      </c>
      <c r="C4" s="31" t="s">
        <v>6</v>
      </c>
      <c r="D4" s="28" t="s">
        <v>14</v>
      </c>
      <c r="E4" s="35" t="s">
        <v>16</v>
      </c>
      <c r="F4" s="36"/>
      <c r="G4" s="37"/>
      <c r="H4" s="22"/>
    </row>
    <row r="5" spans="1:9" ht="61.5" customHeight="1">
      <c r="A5" s="31"/>
      <c r="B5" s="31"/>
      <c r="C5" s="31"/>
      <c r="D5" s="29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f>D10</f>
        <v>789.2</v>
      </c>
      <c r="E8" s="19">
        <f>E10</f>
        <v>612.30999999999995</v>
      </c>
      <c r="F8" s="19">
        <f>F10</f>
        <v>613.48</v>
      </c>
      <c r="G8" s="26">
        <f>G10</f>
        <v>100.19107968186051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33">
        <f>789.2</f>
        <v>789.2</v>
      </c>
      <c r="E10" s="33">
        <f>612.31</f>
        <v>612.30999999999995</v>
      </c>
      <c r="F10" s="33">
        <f>613.48</f>
        <v>613.48</v>
      </c>
      <c r="G10" s="34">
        <f>F10/E10*100</f>
        <v>100.19107968186051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9.1</v>
      </c>
      <c r="E11" s="32">
        <v>6.7</v>
      </c>
      <c r="F11" s="32">
        <v>6.7</v>
      </c>
      <c r="G11" s="14">
        <f>F11/E11*100</f>
        <v>100</v>
      </c>
      <c r="H11" s="24"/>
    </row>
    <row r="12" spans="1:9">
      <c r="E12" s="27"/>
      <c r="I12" s="13"/>
    </row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 9 месяцев</vt:lpstr>
      <vt:lpstr>'Освоение 9 месяцев'!Область_печати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2024-10-09T09:01:40Z</dcterms:modified>
</cp:coreProperties>
</file>